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1" i="1" l="1"/>
  <c r="N241" i="1"/>
  <c r="M241" i="1"/>
  <c r="L241" i="1"/>
  <c r="K241" i="1"/>
  <c r="J241" i="1"/>
  <c r="O237" i="1"/>
  <c r="N237" i="1"/>
  <c r="M237" i="1"/>
  <c r="L237" i="1"/>
  <c r="K237" i="1"/>
  <c r="J237" i="1"/>
  <c r="O231" i="1"/>
  <c r="N231" i="1"/>
  <c r="M231" i="1"/>
  <c r="L231" i="1"/>
  <c r="K231" i="1"/>
  <c r="J231" i="1"/>
  <c r="O228" i="1"/>
  <c r="N228" i="1"/>
  <c r="M228" i="1"/>
  <c r="L228" i="1"/>
  <c r="K228" i="1"/>
  <c r="J228" i="1"/>
  <c r="O218" i="1"/>
  <c r="N218" i="1"/>
  <c r="M218" i="1"/>
  <c r="L218" i="1"/>
  <c r="K218" i="1"/>
  <c r="J218" i="1"/>
  <c r="I218" i="1"/>
  <c r="H218" i="1"/>
  <c r="G218" i="1"/>
  <c r="F218" i="1"/>
  <c r="O214" i="1"/>
  <c r="N214" i="1"/>
  <c r="M214" i="1"/>
  <c r="L214" i="1"/>
  <c r="K214" i="1"/>
  <c r="J214" i="1"/>
  <c r="O208" i="1"/>
  <c r="N208" i="1"/>
  <c r="M208" i="1"/>
  <c r="L208" i="1"/>
  <c r="K208" i="1"/>
  <c r="J208" i="1"/>
  <c r="I208" i="1"/>
  <c r="F208" i="1"/>
  <c r="O205" i="1"/>
  <c r="N205" i="1"/>
  <c r="M205" i="1"/>
  <c r="L205" i="1"/>
  <c r="K205" i="1"/>
  <c r="J205" i="1"/>
  <c r="O194" i="1"/>
  <c r="N194" i="1"/>
  <c r="M194" i="1"/>
  <c r="L194" i="1"/>
  <c r="K194" i="1"/>
  <c r="J194" i="1"/>
  <c r="F194" i="1"/>
  <c r="O190" i="1"/>
  <c r="N190" i="1"/>
  <c r="M190" i="1"/>
  <c r="L190" i="1"/>
  <c r="K190" i="1"/>
  <c r="J190" i="1"/>
  <c r="O181" i="1"/>
  <c r="N181" i="1"/>
  <c r="M181" i="1"/>
  <c r="L181" i="1"/>
  <c r="K181" i="1"/>
  <c r="J181" i="1"/>
  <c r="O168" i="1"/>
  <c r="N168" i="1"/>
  <c r="M168" i="1"/>
  <c r="L168" i="1"/>
  <c r="K168" i="1"/>
  <c r="J168" i="1"/>
  <c r="O165" i="1"/>
  <c r="N165" i="1"/>
  <c r="M165" i="1"/>
  <c r="L165" i="1"/>
  <c r="K165" i="1"/>
  <c r="J165" i="1"/>
  <c r="O159" i="1"/>
  <c r="N159" i="1"/>
  <c r="M159" i="1"/>
  <c r="L159" i="1"/>
  <c r="K159" i="1"/>
  <c r="J159" i="1"/>
  <c r="I159" i="1"/>
  <c r="F159" i="1"/>
  <c r="O156" i="1"/>
  <c r="N156" i="1"/>
  <c r="M156" i="1"/>
  <c r="L156" i="1"/>
  <c r="K156" i="1"/>
  <c r="J156" i="1"/>
  <c r="J133" i="1"/>
  <c r="O144" i="1"/>
  <c r="N144" i="1"/>
  <c r="M144" i="1"/>
  <c r="L144" i="1"/>
  <c r="K144" i="1"/>
  <c r="J144" i="1"/>
  <c r="F144" i="1"/>
  <c r="N140" i="1"/>
  <c r="M140" i="1"/>
  <c r="L140" i="1"/>
  <c r="K140" i="1"/>
  <c r="J140" i="1"/>
  <c r="O133" i="1"/>
  <c r="N133" i="1"/>
  <c r="M133" i="1"/>
  <c r="L133" i="1"/>
  <c r="K133" i="1"/>
  <c r="O120" i="1"/>
  <c r="N120" i="1"/>
  <c r="M120" i="1"/>
  <c r="L120" i="1"/>
  <c r="K120" i="1"/>
  <c r="J120" i="1"/>
  <c r="I120" i="1"/>
  <c r="H120" i="1"/>
  <c r="G120" i="1"/>
  <c r="F120" i="1"/>
  <c r="O116" i="1"/>
  <c r="N116" i="1"/>
  <c r="M116" i="1"/>
  <c r="L116" i="1"/>
  <c r="K116" i="1"/>
  <c r="J116" i="1"/>
  <c r="O109" i="1"/>
  <c r="N109" i="1"/>
  <c r="M109" i="1"/>
  <c r="L109" i="1"/>
  <c r="K109" i="1"/>
  <c r="J109" i="1"/>
  <c r="O106" i="1"/>
  <c r="N106" i="1"/>
  <c r="M106" i="1"/>
  <c r="L106" i="1"/>
  <c r="K106" i="1"/>
  <c r="J106" i="1"/>
  <c r="O94" i="1"/>
  <c r="N94" i="1"/>
  <c r="M94" i="1"/>
  <c r="L94" i="1"/>
  <c r="K94" i="1"/>
  <c r="J94" i="1"/>
  <c r="O90" i="1"/>
  <c r="N90" i="1"/>
  <c r="M90" i="1"/>
  <c r="L90" i="1"/>
  <c r="K90" i="1"/>
  <c r="J90" i="1"/>
  <c r="O83" i="1"/>
  <c r="N83" i="1"/>
  <c r="M83" i="1"/>
  <c r="L83" i="1"/>
  <c r="K83" i="1"/>
  <c r="J83" i="1"/>
  <c r="I83" i="1"/>
  <c r="F83" i="1"/>
  <c r="O80" i="1"/>
  <c r="N80" i="1"/>
  <c r="M80" i="1"/>
  <c r="L80" i="1"/>
  <c r="K80" i="1"/>
  <c r="J80" i="1"/>
  <c r="O65" i="1"/>
  <c r="N65" i="1"/>
  <c r="M65" i="1"/>
  <c r="L65" i="1"/>
  <c r="K65" i="1"/>
  <c r="J65" i="1"/>
  <c r="O69" i="1"/>
  <c r="N69" i="1"/>
  <c r="M69" i="1"/>
  <c r="L69" i="1"/>
  <c r="K69" i="1"/>
  <c r="J69" i="1"/>
  <c r="O56" i="1"/>
  <c r="N56" i="1"/>
  <c r="M56" i="1"/>
  <c r="L56" i="1"/>
  <c r="K56" i="1"/>
  <c r="J56" i="1"/>
  <c r="O45" i="1"/>
  <c r="N45" i="1"/>
  <c r="M45" i="1"/>
  <c r="L45" i="1"/>
  <c r="K45" i="1"/>
  <c r="J45" i="1"/>
  <c r="O42" i="1"/>
  <c r="N42" i="1"/>
  <c r="M42" i="1"/>
  <c r="L42" i="1"/>
  <c r="K42" i="1"/>
  <c r="J42" i="1"/>
  <c r="O36" i="1"/>
  <c r="N36" i="1"/>
  <c r="M36" i="1"/>
  <c r="L36" i="1"/>
  <c r="K36" i="1"/>
  <c r="J36" i="1"/>
  <c r="O33" i="1"/>
  <c r="N33" i="1"/>
  <c r="M33" i="1"/>
  <c r="L33" i="1"/>
  <c r="K33" i="1"/>
  <c r="J33" i="1"/>
  <c r="O23" i="1"/>
  <c r="N23" i="1"/>
  <c r="M23" i="1"/>
  <c r="L23" i="1"/>
  <c r="K23" i="1"/>
  <c r="J23" i="1"/>
  <c r="L19" i="1"/>
  <c r="J19" i="1"/>
  <c r="O19" i="1"/>
  <c r="N19" i="1"/>
  <c r="M19" i="1"/>
  <c r="K19" i="1"/>
  <c r="O11" i="1"/>
  <c r="N11" i="1"/>
  <c r="M11" i="1"/>
  <c r="L11" i="1"/>
  <c r="K11" i="1"/>
  <c r="J11" i="1"/>
  <c r="I241" i="1" l="1"/>
  <c r="H241" i="1"/>
  <c r="G241" i="1"/>
  <c r="F241" i="1"/>
  <c r="I237" i="1"/>
  <c r="H237" i="1"/>
  <c r="G237" i="1"/>
  <c r="F237" i="1"/>
  <c r="I231" i="1"/>
  <c r="G231" i="1"/>
  <c r="F231" i="1"/>
  <c r="I214" i="1"/>
  <c r="I228" i="1"/>
  <c r="H228" i="1"/>
  <c r="G228" i="1"/>
  <c r="F228" i="1"/>
  <c r="H214" i="1"/>
  <c r="G214" i="1"/>
  <c r="F214" i="1"/>
  <c r="I205" i="1"/>
  <c r="H205" i="1"/>
  <c r="G205" i="1"/>
  <c r="F205" i="1"/>
  <c r="I190" i="1"/>
  <c r="H190" i="1"/>
  <c r="G190" i="1"/>
  <c r="F190" i="1"/>
  <c r="I181" i="1"/>
  <c r="H181" i="1"/>
  <c r="G181" i="1"/>
  <c r="F181" i="1"/>
  <c r="I165" i="1"/>
  <c r="H165" i="1"/>
  <c r="G165" i="1"/>
  <c r="F165" i="1"/>
  <c r="I156" i="1"/>
  <c r="H156" i="1"/>
  <c r="G156" i="1"/>
  <c r="F156" i="1"/>
  <c r="I140" i="1"/>
  <c r="H140" i="1"/>
  <c r="G140" i="1"/>
  <c r="F140" i="1"/>
  <c r="I133" i="1"/>
  <c r="H133" i="1"/>
  <c r="G133" i="1"/>
  <c r="F133" i="1"/>
  <c r="I116" i="1"/>
  <c r="H116" i="1"/>
  <c r="G116" i="1"/>
  <c r="F116" i="1"/>
  <c r="I109" i="1"/>
  <c r="F109" i="1"/>
  <c r="I106" i="1"/>
  <c r="H106" i="1"/>
  <c r="G106" i="1"/>
  <c r="F106" i="1"/>
  <c r="I94" i="1"/>
  <c r="H94" i="1"/>
  <c r="G94" i="1"/>
  <c r="F94" i="1"/>
  <c r="I90" i="1"/>
  <c r="H90" i="1"/>
  <c r="G90" i="1"/>
  <c r="F90" i="1"/>
  <c r="I80" i="1"/>
  <c r="H80" i="1"/>
  <c r="G80" i="1"/>
  <c r="F80" i="1"/>
  <c r="F69" i="1" l="1"/>
  <c r="I65" i="1"/>
  <c r="H65" i="1"/>
  <c r="G65" i="1"/>
  <c r="F65" i="1"/>
  <c r="I56" i="1"/>
  <c r="H56" i="1"/>
  <c r="G56" i="1"/>
  <c r="F56" i="1"/>
  <c r="I42" i="1"/>
  <c r="H42" i="1"/>
  <c r="G42" i="1"/>
  <c r="I36" i="1"/>
  <c r="F36" i="1"/>
  <c r="I33" i="1" l="1"/>
  <c r="H33" i="1"/>
  <c r="G33" i="1"/>
  <c r="F33" i="1"/>
  <c r="I23" i="1"/>
  <c r="H23" i="1"/>
  <c r="G23" i="1"/>
  <c r="F23" i="1"/>
  <c r="I19" i="1"/>
  <c r="H19" i="1"/>
  <c r="G19" i="1"/>
  <c r="F19" i="1"/>
  <c r="I11" i="1" l="1"/>
  <c r="H11" i="1"/>
  <c r="G11" i="1"/>
  <c r="F11" i="1"/>
  <c r="G69" i="1" l="1"/>
  <c r="I69" i="1"/>
  <c r="G194" i="1"/>
  <c r="I194" i="1"/>
  <c r="G144" i="1"/>
  <c r="I144" i="1"/>
  <c r="H69" i="1"/>
  <c r="H194" i="1"/>
  <c r="H144" i="1"/>
</calcChain>
</file>

<file path=xl/sharedStrings.xml><?xml version="1.0" encoding="utf-8"?>
<sst xmlns="http://schemas.openxmlformats.org/spreadsheetml/2006/main" count="570" uniqueCount="130">
  <si>
    <t>день понедельник</t>
  </si>
  <si>
    <t>неделя:1</t>
  </si>
  <si>
    <t>Прием пищи</t>
  </si>
  <si>
    <t>Раздел</t>
  </si>
  <si>
    <t>№ рец.</t>
  </si>
  <si>
    <t>Блюдо</t>
  </si>
  <si>
    <t>Выход, г</t>
  </si>
  <si>
    <t>энергетическая ценность (ккал)</t>
  </si>
  <si>
    <t>Белки</t>
  </si>
  <si>
    <t>Жиры</t>
  </si>
  <si>
    <t>Углеводы</t>
  </si>
  <si>
    <t>закуска</t>
  </si>
  <si>
    <t>гор. Блюдо</t>
  </si>
  <si>
    <t>сладкое</t>
  </si>
  <si>
    <t>Обед</t>
  </si>
  <si>
    <t>салат из свеклы с яблоками</t>
  </si>
  <si>
    <t>1 блюдо</t>
  </si>
  <si>
    <t>суп картофельный с горохом</t>
  </si>
  <si>
    <t>2 блюдо</t>
  </si>
  <si>
    <t>хлеб бел.</t>
  </si>
  <si>
    <t>хлеб черн.</t>
  </si>
  <si>
    <t>гор.блюдо</t>
  </si>
  <si>
    <t>гарнир</t>
  </si>
  <si>
    <t>гор. Напит</t>
  </si>
  <si>
    <t>Чай с сахаром</t>
  </si>
  <si>
    <t>2 бюдо</t>
  </si>
  <si>
    <t>хлеб ржаной обогащенный витаминами для детского питания</t>
  </si>
  <si>
    <t>гор. Напит.</t>
  </si>
  <si>
    <t>Рис припущенный</t>
  </si>
  <si>
    <t>хлеб бел</t>
  </si>
  <si>
    <t>хлеб черн</t>
  </si>
  <si>
    <t>ДЕНЬ ЧЕТВЕРГ</t>
  </si>
  <si>
    <t>Пюре картофельное</t>
  </si>
  <si>
    <t>Борщ с капустой и картофелем со сметаной</t>
  </si>
  <si>
    <t>150/5</t>
  </si>
  <si>
    <t>ДЕНЬ ПЯТНИЦА</t>
  </si>
  <si>
    <t>150/4</t>
  </si>
  <si>
    <t>гор.напиток</t>
  </si>
  <si>
    <t>кисломолочный продукт</t>
  </si>
  <si>
    <t>200/10</t>
  </si>
  <si>
    <t>НЕДЕЛЯ 2</t>
  </si>
  <si>
    <t>Макаронные изделия с тертым сыром</t>
  </si>
  <si>
    <t>Какао с молоком</t>
  </si>
  <si>
    <t>Суп с мелко шинкованными овощами со сметаной</t>
  </si>
  <si>
    <t>Каша гречневая вязкая с маслом</t>
  </si>
  <si>
    <t>Суп лапша</t>
  </si>
  <si>
    <t>Салат из моркови</t>
  </si>
  <si>
    <t>Щи из св.капусты со сметаной</t>
  </si>
  <si>
    <t>Каша молочная "Дружба" с маслом</t>
  </si>
  <si>
    <t>200/5</t>
  </si>
  <si>
    <t>Каша ячневая молочная вязкая</t>
  </si>
  <si>
    <t>Чай с лимоном и сахаром</t>
  </si>
  <si>
    <t>Бутерброд с маслом</t>
  </si>
  <si>
    <t>возраст от 3 до 7 лет</t>
  </si>
  <si>
    <t>дошкольное питание</t>
  </si>
  <si>
    <t>итого за завтрак</t>
  </si>
  <si>
    <t>2 Завтрак</t>
  </si>
  <si>
    <t>фрукт</t>
  </si>
  <si>
    <t>итого за 2 завтрак</t>
  </si>
  <si>
    <t>Компот из сухофруктов с вит. С</t>
  </si>
  <si>
    <t>итого за обед</t>
  </si>
  <si>
    <t>полдник</t>
  </si>
  <si>
    <t>Суп молочный с макаронными изделиями</t>
  </si>
  <si>
    <t>хлеб пшеничный</t>
  </si>
  <si>
    <t>гор.напит</t>
  </si>
  <si>
    <t>итого за полдник</t>
  </si>
  <si>
    <t>итого аз день</t>
  </si>
  <si>
    <t>Бутерброд с сыром</t>
  </si>
  <si>
    <t>50/15</t>
  </si>
  <si>
    <t>2 завтрак</t>
  </si>
  <si>
    <t>кондитерские изделия</t>
  </si>
  <si>
    <t>Щи из св. капусты со сметаной</t>
  </si>
  <si>
    <t>Булочка Домашняя</t>
  </si>
  <si>
    <t>Кисель из концентрата</t>
  </si>
  <si>
    <t>итого за день</t>
  </si>
  <si>
    <t>день вторник</t>
  </si>
  <si>
    <t>день среда</t>
  </si>
  <si>
    <t>итого  за  завтрак</t>
  </si>
  <si>
    <t>80/40</t>
  </si>
  <si>
    <t>суп лапша домашняя</t>
  </si>
  <si>
    <t>Суп молочный с крупой</t>
  </si>
  <si>
    <t>гор. напит.</t>
  </si>
  <si>
    <t>день четверг</t>
  </si>
  <si>
    <t>Каша пшенная молочная</t>
  </si>
  <si>
    <t>Салат из моркови с яблоками</t>
  </si>
  <si>
    <t>Каша гречневая рассыпчатая</t>
  </si>
  <si>
    <t>Каша пшеничная молочная</t>
  </si>
  <si>
    <t>день пятница</t>
  </si>
  <si>
    <t>каша рисовая молочная вязкая</t>
  </si>
  <si>
    <t>витаминный напиток</t>
  </si>
  <si>
    <t>Салат из свеклы с растительным маслом</t>
  </si>
  <si>
    <t xml:space="preserve">Рассольник ленинградский </t>
  </si>
  <si>
    <t>неделя 2</t>
  </si>
  <si>
    <t>60/40</t>
  </si>
  <si>
    <t>Плюшка Новомосковская</t>
  </si>
  <si>
    <t>гор. Питан</t>
  </si>
  <si>
    <t>свекольник</t>
  </si>
  <si>
    <t xml:space="preserve">каша манная молочная </t>
  </si>
  <si>
    <t>кисель Валетек</t>
  </si>
  <si>
    <t>Суп картофельный с бобовыми</t>
  </si>
  <si>
    <t>каша овсяная "Геркулес"молочная</t>
  </si>
  <si>
    <t>ПРИМЕРНОЕ МЕНЮ И ПИЩЕВА Я ЦЕННОСТЬ ПРИГОТОВЛЯЕМЫХ БЛЮД</t>
  </si>
  <si>
    <t>пищевая ценность</t>
  </si>
  <si>
    <t>минеральныеи элементы, г.</t>
  </si>
  <si>
    <t>витамины, г.</t>
  </si>
  <si>
    <t>Са</t>
  </si>
  <si>
    <t>Mg</t>
  </si>
  <si>
    <t>Fe</t>
  </si>
  <si>
    <t>В1, мг</t>
  </si>
  <si>
    <t>В2,мг</t>
  </si>
  <si>
    <t>С,мг</t>
  </si>
  <si>
    <t>каша рисовая молочная</t>
  </si>
  <si>
    <t>завтрак</t>
  </si>
  <si>
    <t>салат из белокачанной капусты с яблоками</t>
  </si>
  <si>
    <t>загор. блюдо</t>
  </si>
  <si>
    <t xml:space="preserve"> гор. Блюдо</t>
  </si>
  <si>
    <t>гор. напит</t>
  </si>
  <si>
    <t>го.блюдо</t>
  </si>
  <si>
    <t>Плов из говядины</t>
  </si>
  <si>
    <t xml:space="preserve">Гуляш </t>
  </si>
  <si>
    <t>Макаронизм. Отварные с /м</t>
  </si>
  <si>
    <t>компот из сухофруктов с вит. С</t>
  </si>
  <si>
    <t>Рыба тушеная с овощами</t>
  </si>
  <si>
    <t>Котлеты  мясные с томатным соусом</t>
  </si>
  <si>
    <t>1\237</t>
  </si>
  <si>
    <t>Биточки мясные с томатным соусом</t>
  </si>
  <si>
    <t>Жаркое по домашнему</t>
  </si>
  <si>
    <t>Макаронн.изд. Отварные с /м</t>
  </si>
  <si>
    <t>Тефтели рыбные с тома, соусом</t>
  </si>
  <si>
    <t>Отварные 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</si>
</sst>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0" xfId="0" applyFont="1"/>
    <xf numFmtId="0" fontId="2" fillId="0" borderId="1" xfId="0" applyFont="1" applyBorder="1"/>
    <xf numFmtId="0" fontId="5" fillId="0" borderId="5" xfId="0" applyFont="1" applyBorder="1" applyAlignment="1">
      <alignment vertical="center" wrapText="1"/>
    </xf>
    <xf numFmtId="0" fontId="0" fillId="0" borderId="3" xfId="0" applyBorder="1"/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8" xfId="0" applyFont="1" applyBorder="1"/>
    <xf numFmtId="0" fontId="0" fillId="0" borderId="14" xfId="0" applyBorder="1"/>
    <xf numFmtId="0" fontId="3" fillId="0" borderId="9" xfId="0" applyFont="1" applyBorder="1" applyAlignment="1">
      <alignment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9" xfId="0" applyFont="1" applyBorder="1"/>
    <xf numFmtId="0" fontId="0" fillId="0" borderId="20" xfId="0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21" xfId="0" applyFont="1" applyBorder="1"/>
    <xf numFmtId="0" fontId="0" fillId="0" borderId="22" xfId="0" applyBorder="1"/>
    <xf numFmtId="0" fontId="3" fillId="0" borderId="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0" fillId="0" borderId="24" xfId="0" applyBorder="1"/>
    <xf numFmtId="0" fontId="0" fillId="0" borderId="25" xfId="0" applyBorder="1"/>
    <xf numFmtId="0" fontId="2" fillId="0" borderId="4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4" fillId="0" borderId="0" xfId="0" applyFont="1"/>
    <xf numFmtId="0" fontId="4" fillId="0" borderId="9" xfId="0" applyFont="1" applyBorder="1" applyAlignment="1">
      <alignment vertical="center" wrapText="1"/>
    </xf>
    <xf numFmtId="0" fontId="2" fillId="0" borderId="12" xfId="0" applyFont="1" applyFill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9" xfId="0" applyFill="1" applyBorder="1"/>
    <xf numFmtId="0" fontId="2" fillId="0" borderId="9" xfId="0" applyFont="1" applyBorder="1"/>
    <xf numFmtId="0" fontId="2" fillId="0" borderId="9" xfId="0" applyFont="1" applyBorder="1" applyAlignment="1">
      <alignment horizontal="right"/>
    </xf>
    <xf numFmtId="0" fontId="5" fillId="0" borderId="9" xfId="0" applyFont="1" applyBorder="1" applyAlignment="1">
      <alignment vertical="center" wrapText="1"/>
    </xf>
    <xf numFmtId="0" fontId="8" fillId="0" borderId="12" xfId="0" applyFont="1" applyBorder="1"/>
    <xf numFmtId="0" fontId="7" fillId="0" borderId="6" xfId="0" applyFont="1" applyFill="1" applyBorder="1" applyAlignment="1">
      <alignment horizontal="right" vertical="center" wrapText="1"/>
    </xf>
    <xf numFmtId="0" fontId="8" fillId="0" borderId="6" xfId="0" applyFont="1" applyBorder="1"/>
    <xf numFmtId="0" fontId="9" fillId="0" borderId="6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/>
    </xf>
    <xf numFmtId="0" fontId="6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Fill="1" applyBorder="1"/>
    <xf numFmtId="0" fontId="0" fillId="0" borderId="12" xfId="0" applyFill="1" applyBorder="1"/>
    <xf numFmtId="0" fontId="3" fillId="0" borderId="12" xfId="0" applyFont="1" applyBorder="1" applyAlignment="1">
      <alignment vertical="center" wrapText="1"/>
    </xf>
    <xf numFmtId="0" fontId="8" fillId="0" borderId="12" xfId="0" applyFont="1" applyFill="1" applyBorder="1"/>
    <xf numFmtId="0" fontId="0" fillId="0" borderId="4" xfId="0" applyFill="1" applyBorder="1"/>
    <xf numFmtId="0" fontId="0" fillId="0" borderId="21" xfId="0" applyBorder="1"/>
    <xf numFmtId="0" fontId="2" fillId="0" borderId="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6" xfId="0" applyFont="1" applyBorder="1"/>
    <xf numFmtId="0" fontId="2" fillId="0" borderId="2" xfId="0" applyFont="1" applyBorder="1"/>
    <xf numFmtId="0" fontId="2" fillId="0" borderId="28" xfId="0" applyFont="1" applyBorder="1"/>
    <xf numFmtId="0" fontId="2" fillId="0" borderId="26" xfId="0" applyFont="1" applyBorder="1" applyAlignment="1">
      <alignment horizontal="center"/>
    </xf>
    <xf numFmtId="0" fontId="0" fillId="0" borderId="29" xfId="0" applyBorder="1"/>
    <xf numFmtId="0" fontId="2" fillId="0" borderId="30" xfId="0" applyFont="1" applyBorder="1"/>
    <xf numFmtId="0" fontId="0" fillId="0" borderId="13" xfId="0" applyBorder="1"/>
    <xf numFmtId="0" fontId="0" fillId="0" borderId="31" xfId="0" applyBorder="1"/>
    <xf numFmtId="0" fontId="0" fillId="0" borderId="8" xfId="0" applyBorder="1"/>
    <xf numFmtId="0" fontId="2" fillId="0" borderId="17" xfId="0" applyFont="1" applyBorder="1"/>
    <xf numFmtId="0" fontId="2" fillId="0" borderId="11" xfId="0" applyFont="1" applyBorder="1"/>
    <xf numFmtId="0" fontId="4" fillId="0" borderId="4" xfId="0" applyFont="1" applyBorder="1" applyAlignment="1">
      <alignment horizontal="right" vertical="center" wrapText="1"/>
    </xf>
    <xf numFmtId="0" fontId="0" fillId="0" borderId="32" xfId="0" applyBorder="1"/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2" fillId="0" borderId="33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5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8" xfId="0" applyFont="1" applyFill="1" applyBorder="1"/>
    <xf numFmtId="0" fontId="0" fillId="0" borderId="14" xfId="0" applyFill="1" applyBorder="1"/>
    <xf numFmtId="0" fontId="2" fillId="0" borderId="14" xfId="0" applyFont="1" applyBorder="1"/>
    <xf numFmtId="0" fontId="1" fillId="0" borderId="23" xfId="0" applyFont="1" applyBorder="1" applyAlignment="1">
      <alignment horizontal="left"/>
    </xf>
    <xf numFmtId="0" fontId="8" fillId="0" borderId="2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7" xfId="0" applyFont="1" applyBorder="1"/>
    <xf numFmtId="0" fontId="1" fillId="0" borderId="18" xfId="0" applyFont="1" applyBorder="1"/>
    <xf numFmtId="0" fontId="5" fillId="0" borderId="4" xfId="0" applyFont="1" applyBorder="1" applyAlignment="1">
      <alignment vertical="center" wrapText="1"/>
    </xf>
    <xf numFmtId="0" fontId="2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34" xfId="0" applyBorder="1"/>
    <xf numFmtId="0" fontId="2" fillId="0" borderId="35" xfId="0" applyFont="1" applyBorder="1"/>
    <xf numFmtId="0" fontId="10" fillId="0" borderId="0" xfId="0" applyFont="1"/>
    <xf numFmtId="0" fontId="0" fillId="0" borderId="4" xfId="0" applyFont="1" applyBorder="1"/>
    <xf numFmtId="0" fontId="1" fillId="0" borderId="4" xfId="0" applyFont="1" applyBorder="1"/>
    <xf numFmtId="0" fontId="1" fillId="0" borderId="22" xfId="0" applyFont="1" applyBorder="1"/>
    <xf numFmtId="0" fontId="8" fillId="0" borderId="28" xfId="0" applyFont="1" applyFill="1" applyBorder="1"/>
    <xf numFmtId="0" fontId="0" fillId="0" borderId="22" xfId="0" applyFill="1" applyBorder="1"/>
    <xf numFmtId="0" fontId="1" fillId="0" borderId="22" xfId="0" applyFont="1" applyBorder="1" applyAlignment="1">
      <alignment horizontal="center"/>
    </xf>
    <xf numFmtId="0" fontId="0" fillId="0" borderId="18" xfId="0" applyFill="1" applyBorder="1"/>
    <xf numFmtId="0" fontId="6" fillId="0" borderId="36" xfId="0" applyFont="1" applyBorder="1"/>
    <xf numFmtId="0" fontId="10" fillId="0" borderId="4" xfId="0" applyFont="1" applyBorder="1"/>
    <xf numFmtId="0" fontId="0" fillId="0" borderId="4" xfId="0" applyBorder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38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6" fillId="0" borderId="39" xfId="0" applyFont="1" applyBorder="1" applyAlignment="1">
      <alignment vertical="center" wrapText="1"/>
    </xf>
    <xf numFmtId="0" fontId="11" fillId="0" borderId="1" xfId="0" applyFont="1" applyBorder="1"/>
    <xf numFmtId="0" fontId="3" fillId="0" borderId="40" xfId="0" applyFont="1" applyBorder="1" applyAlignment="1">
      <alignment vertical="center" wrapText="1"/>
    </xf>
    <xf numFmtId="0" fontId="0" fillId="0" borderId="26" xfId="0" applyBorder="1"/>
    <xf numFmtId="0" fontId="5" fillId="0" borderId="37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45"/>
  <sheetViews>
    <sheetView tabSelected="1" topLeftCell="A85" workbookViewId="0">
      <selection activeCell="A101" sqref="A101:I121"/>
    </sheetView>
  </sheetViews>
  <sheetFormatPr defaultRowHeight="15" x14ac:dyDescent="0.25"/>
  <cols>
    <col min="4" max="4" width="42" customWidth="1"/>
  </cols>
  <sheetData>
    <row r="4" spans="1:15" x14ac:dyDescent="0.25">
      <c r="A4" s="8" t="s">
        <v>101</v>
      </c>
      <c r="B4" s="8"/>
      <c r="C4" s="8"/>
      <c r="D4" s="8"/>
      <c r="E4" s="8"/>
      <c r="F4" s="8" t="s">
        <v>0</v>
      </c>
      <c r="G4" s="8"/>
      <c r="H4" s="8"/>
      <c r="I4" s="8"/>
    </row>
    <row r="5" spans="1:15" x14ac:dyDescent="0.25">
      <c r="A5" t="s">
        <v>54</v>
      </c>
      <c r="D5" t="s">
        <v>53</v>
      </c>
      <c r="F5" t="s">
        <v>1</v>
      </c>
    </row>
    <row r="6" spans="1:15" x14ac:dyDescent="0.25">
      <c r="A6" s="88" t="s">
        <v>2</v>
      </c>
      <c r="B6" s="88" t="s">
        <v>3</v>
      </c>
      <c r="C6" s="88" t="s">
        <v>4</v>
      </c>
      <c r="D6" s="88" t="s">
        <v>5</v>
      </c>
      <c r="E6" s="88" t="s">
        <v>6</v>
      </c>
      <c r="F6" s="159" t="s">
        <v>102</v>
      </c>
      <c r="G6" s="160"/>
      <c r="H6" s="160"/>
      <c r="I6" s="161"/>
      <c r="J6" s="162" t="s">
        <v>103</v>
      </c>
      <c r="K6" s="160"/>
      <c r="L6" s="161"/>
      <c r="M6" s="162" t="s">
        <v>104</v>
      </c>
      <c r="N6" s="160"/>
      <c r="O6" s="161"/>
    </row>
    <row r="7" spans="1:15" x14ac:dyDescent="0.25">
      <c r="A7" s="80"/>
      <c r="B7" s="80"/>
      <c r="C7" s="5"/>
      <c r="D7" s="5"/>
      <c r="E7" s="80"/>
      <c r="F7" s="80" t="s">
        <v>7</v>
      </c>
      <c r="G7" s="86" t="s">
        <v>8</v>
      </c>
      <c r="H7" s="80" t="s">
        <v>9</v>
      </c>
      <c r="I7" s="92" t="s">
        <v>10</v>
      </c>
      <c r="J7" s="88" t="s">
        <v>105</v>
      </c>
      <c r="K7" s="88" t="s">
        <v>106</v>
      </c>
      <c r="L7" s="88" t="s">
        <v>107</v>
      </c>
      <c r="M7" s="88" t="s">
        <v>108</v>
      </c>
      <c r="N7" s="88" t="s">
        <v>109</v>
      </c>
      <c r="O7" s="88" t="s">
        <v>110</v>
      </c>
    </row>
    <row r="8" spans="1:15" ht="15.75" x14ac:dyDescent="0.25">
      <c r="A8" s="81" t="s">
        <v>112</v>
      </c>
      <c r="B8" s="45" t="s">
        <v>12</v>
      </c>
      <c r="C8" s="46">
        <v>186</v>
      </c>
      <c r="D8" s="47" t="s">
        <v>50</v>
      </c>
      <c r="E8" s="102" t="s">
        <v>49</v>
      </c>
      <c r="F8" s="103">
        <v>245</v>
      </c>
      <c r="G8" s="104">
        <v>7.1</v>
      </c>
      <c r="H8" s="105">
        <v>7.9</v>
      </c>
      <c r="I8" s="104">
        <v>36.700000000000003</v>
      </c>
      <c r="J8" s="104">
        <v>146.93</v>
      </c>
      <c r="K8" s="104">
        <v>33.159999999999997</v>
      </c>
      <c r="L8" s="104">
        <v>0.89</v>
      </c>
      <c r="M8" s="104">
        <v>0.13</v>
      </c>
      <c r="N8" s="104">
        <v>0.17</v>
      </c>
      <c r="O8" s="104">
        <v>0.5</v>
      </c>
    </row>
    <row r="9" spans="1:15" ht="15.75" x14ac:dyDescent="0.25">
      <c r="A9" s="28"/>
      <c r="B9" s="6" t="s">
        <v>23</v>
      </c>
      <c r="C9" s="1">
        <v>288</v>
      </c>
      <c r="D9" s="10" t="s">
        <v>51</v>
      </c>
      <c r="E9" s="12">
        <v>200</v>
      </c>
      <c r="F9" s="11">
        <v>38</v>
      </c>
      <c r="G9" s="5">
        <v>0.2</v>
      </c>
      <c r="H9" s="6">
        <v>0.03</v>
      </c>
      <c r="I9" s="5">
        <v>9.3000000000000007</v>
      </c>
      <c r="J9" s="60">
        <v>2.73</v>
      </c>
      <c r="K9" s="60">
        <v>0.73</v>
      </c>
      <c r="L9" s="60">
        <v>0.06</v>
      </c>
      <c r="M9" s="60">
        <v>0</v>
      </c>
      <c r="N9" s="60">
        <v>0</v>
      </c>
      <c r="O9" s="60">
        <v>1.1200000000000001</v>
      </c>
    </row>
    <row r="10" spans="1:15" ht="15.75" x14ac:dyDescent="0.25">
      <c r="A10" s="28"/>
      <c r="B10" s="6"/>
      <c r="C10" s="1">
        <v>1</v>
      </c>
      <c r="D10" s="10" t="s">
        <v>52</v>
      </c>
      <c r="E10" s="13">
        <v>44499</v>
      </c>
      <c r="F10" s="11">
        <v>146</v>
      </c>
      <c r="G10" s="5">
        <v>2.4</v>
      </c>
      <c r="H10" s="6">
        <v>8.6</v>
      </c>
      <c r="I10" s="5">
        <v>14.6</v>
      </c>
      <c r="J10" s="5">
        <v>8.1</v>
      </c>
      <c r="K10" s="5">
        <v>9.9</v>
      </c>
      <c r="L10" s="5">
        <v>0.62</v>
      </c>
      <c r="M10" s="5">
        <v>0.05</v>
      </c>
      <c r="N10" s="5">
        <v>0.03</v>
      </c>
      <c r="O10" s="5">
        <v>0</v>
      </c>
    </row>
    <row r="11" spans="1:15" ht="15.75" thickBot="1" x14ac:dyDescent="0.3">
      <c r="A11" s="32"/>
      <c r="B11" s="15"/>
      <c r="C11" s="16"/>
      <c r="D11" s="33" t="s">
        <v>55</v>
      </c>
      <c r="E11" s="34">
        <v>445</v>
      </c>
      <c r="F11" s="35">
        <f>SUM(F7:F10)</f>
        <v>429</v>
      </c>
      <c r="G11" s="35">
        <f>SUM(G7:G10)</f>
        <v>9.6999999999999993</v>
      </c>
      <c r="H11" s="89">
        <f>SUM(H7:H10)</f>
        <v>16.53</v>
      </c>
      <c r="I11" s="35">
        <f>SUM(I7:I10)</f>
        <v>60.6</v>
      </c>
      <c r="J11" s="35">
        <f t="shared" ref="J11:O11" si="0">SUM(J8:J10)</f>
        <v>157.76</v>
      </c>
      <c r="K11" s="35">
        <f t="shared" si="0"/>
        <v>43.789999999999992</v>
      </c>
      <c r="L11" s="35">
        <f t="shared" si="0"/>
        <v>1.5699999999999998</v>
      </c>
      <c r="M11" s="35">
        <f t="shared" si="0"/>
        <v>0.18</v>
      </c>
      <c r="N11" s="35">
        <f t="shared" si="0"/>
        <v>0.2</v>
      </c>
      <c r="O11" s="35">
        <f t="shared" si="0"/>
        <v>1.62</v>
      </c>
    </row>
    <row r="12" spans="1:15" x14ac:dyDescent="0.25">
      <c r="A12" s="24" t="s">
        <v>56</v>
      </c>
      <c r="B12" s="17"/>
      <c r="C12" s="17">
        <v>38</v>
      </c>
      <c r="D12" s="17" t="s">
        <v>57</v>
      </c>
      <c r="E12" s="17">
        <v>200</v>
      </c>
      <c r="F12" s="17">
        <v>94</v>
      </c>
      <c r="G12" s="25">
        <v>0.8</v>
      </c>
      <c r="H12" s="93">
        <v>0.8</v>
      </c>
      <c r="I12" s="17">
        <v>19.600000000000001</v>
      </c>
      <c r="J12" s="17">
        <v>86</v>
      </c>
      <c r="K12" s="17">
        <v>45</v>
      </c>
      <c r="L12" s="17">
        <v>32</v>
      </c>
      <c r="M12" s="17">
        <v>12</v>
      </c>
      <c r="N12" s="17">
        <v>18</v>
      </c>
      <c r="O12" s="18">
        <v>46</v>
      </c>
    </row>
    <row r="13" spans="1:15" ht="15.75" thickBot="1" x14ac:dyDescent="0.3">
      <c r="A13" s="19"/>
      <c r="B13" s="20"/>
      <c r="C13" s="20"/>
      <c r="D13" s="21" t="s">
        <v>58</v>
      </c>
      <c r="E13" s="22">
        <v>200</v>
      </c>
      <c r="F13" s="22">
        <v>94</v>
      </c>
      <c r="G13" s="91">
        <v>0.8</v>
      </c>
      <c r="H13" s="94">
        <v>0.8</v>
      </c>
      <c r="I13" s="22">
        <v>19.600000000000001</v>
      </c>
      <c r="J13" s="22">
        <v>86</v>
      </c>
      <c r="K13" s="22">
        <v>45</v>
      </c>
      <c r="L13" s="22">
        <v>32</v>
      </c>
      <c r="M13" s="22">
        <v>12</v>
      </c>
      <c r="N13" s="22">
        <v>18</v>
      </c>
      <c r="O13" s="23">
        <v>46</v>
      </c>
    </row>
    <row r="14" spans="1:15" x14ac:dyDescent="0.25">
      <c r="A14" s="44" t="s">
        <v>14</v>
      </c>
      <c r="B14" s="7" t="s">
        <v>11</v>
      </c>
      <c r="C14" s="48">
        <v>26</v>
      </c>
      <c r="D14" s="45" t="s">
        <v>15</v>
      </c>
      <c r="E14" s="100">
        <v>60</v>
      </c>
      <c r="F14" s="49">
        <v>49</v>
      </c>
      <c r="G14" s="45">
        <v>0.4</v>
      </c>
      <c r="H14" s="101">
        <v>2</v>
      </c>
      <c r="I14" s="7">
        <v>3.3</v>
      </c>
      <c r="J14" s="7">
        <v>12.5</v>
      </c>
      <c r="K14" s="7">
        <v>7.27</v>
      </c>
      <c r="L14" s="7">
        <v>0.72</v>
      </c>
      <c r="M14" s="7">
        <v>0.01</v>
      </c>
      <c r="N14" s="7">
        <v>0.01</v>
      </c>
      <c r="O14" s="50">
        <v>1.94</v>
      </c>
    </row>
    <row r="15" spans="1:15" x14ac:dyDescent="0.25">
      <c r="A15" s="28"/>
      <c r="B15" s="5" t="s">
        <v>16</v>
      </c>
      <c r="C15" s="12">
        <v>62</v>
      </c>
      <c r="D15" s="6" t="s">
        <v>17</v>
      </c>
      <c r="E15" s="40">
        <v>200</v>
      </c>
      <c r="F15" s="11">
        <v>169</v>
      </c>
      <c r="G15" s="6">
        <v>6.2</v>
      </c>
      <c r="H15" s="96">
        <v>4.0999999999999996</v>
      </c>
      <c r="I15" s="5">
        <v>25.5</v>
      </c>
      <c r="J15" s="5">
        <v>25.46</v>
      </c>
      <c r="K15" s="5">
        <v>31.42</v>
      </c>
      <c r="L15" s="5">
        <v>1.82</v>
      </c>
      <c r="M15" s="5">
        <v>0.17</v>
      </c>
      <c r="N15" s="5">
        <v>0.06</v>
      </c>
      <c r="O15" s="29">
        <v>3.73</v>
      </c>
    </row>
    <row r="16" spans="1:15" ht="15.75" x14ac:dyDescent="0.25">
      <c r="A16" s="28"/>
      <c r="B16" s="5" t="s">
        <v>18</v>
      </c>
      <c r="C16" s="12">
        <v>221</v>
      </c>
      <c r="D16" s="145" t="s">
        <v>118</v>
      </c>
      <c r="E16" s="40">
        <v>160</v>
      </c>
      <c r="F16" s="11">
        <v>237.8</v>
      </c>
      <c r="G16" s="6">
        <v>12.95</v>
      </c>
      <c r="H16" s="96">
        <v>15.24</v>
      </c>
      <c r="I16" s="5">
        <v>12.02</v>
      </c>
      <c r="J16" s="5">
        <v>35.72</v>
      </c>
      <c r="K16" s="5">
        <v>39.44</v>
      </c>
      <c r="L16" s="5">
        <v>2.48</v>
      </c>
      <c r="M16" s="5">
        <v>0.12</v>
      </c>
      <c r="N16" s="5">
        <v>0.15</v>
      </c>
      <c r="O16" s="29">
        <v>22.09</v>
      </c>
    </row>
    <row r="17" spans="1:15" x14ac:dyDescent="0.25">
      <c r="A17" s="28"/>
      <c r="B17" s="5" t="s">
        <v>13</v>
      </c>
      <c r="C17" s="12">
        <v>295</v>
      </c>
      <c r="D17" s="39" t="s">
        <v>59</v>
      </c>
      <c r="E17" s="40">
        <v>200</v>
      </c>
      <c r="F17" s="11">
        <v>89</v>
      </c>
      <c r="G17" s="6">
        <v>0.9</v>
      </c>
      <c r="H17" s="96">
        <v>0.05</v>
      </c>
      <c r="I17" s="5">
        <v>20.6</v>
      </c>
      <c r="J17" s="5">
        <v>25.13</v>
      </c>
      <c r="K17" s="5">
        <v>15.89</v>
      </c>
      <c r="L17" s="5">
        <v>0.52</v>
      </c>
      <c r="M17" s="5">
        <v>0.01</v>
      </c>
      <c r="N17" s="5">
        <v>0.03</v>
      </c>
      <c r="O17" s="29">
        <v>0.13</v>
      </c>
    </row>
    <row r="18" spans="1:15" x14ac:dyDescent="0.25">
      <c r="A18" s="28"/>
      <c r="B18" s="5" t="s">
        <v>19</v>
      </c>
      <c r="C18" s="12">
        <v>421.11</v>
      </c>
      <c r="D18" s="7" t="s">
        <v>26</v>
      </c>
      <c r="E18" s="40">
        <v>50</v>
      </c>
      <c r="F18" s="11">
        <v>110</v>
      </c>
      <c r="G18" s="6">
        <v>4</v>
      </c>
      <c r="H18" s="96">
        <v>0.5</v>
      </c>
      <c r="I18" s="5">
        <v>23</v>
      </c>
      <c r="J18" s="5">
        <v>11.6</v>
      </c>
      <c r="K18" s="5">
        <v>16.8</v>
      </c>
      <c r="L18" s="5">
        <v>1.2</v>
      </c>
      <c r="M18" s="5">
        <v>0.16</v>
      </c>
      <c r="N18" s="5">
        <v>0.08</v>
      </c>
      <c r="O18" s="29">
        <v>0</v>
      </c>
    </row>
    <row r="19" spans="1:15" ht="15.75" thickBot="1" x14ac:dyDescent="0.3">
      <c r="A19" s="32"/>
      <c r="B19" s="15"/>
      <c r="C19" s="15"/>
      <c r="D19" s="33" t="s">
        <v>60</v>
      </c>
      <c r="E19" s="35">
        <v>625</v>
      </c>
      <c r="F19" s="35">
        <f t="shared" ref="F19:O19" si="1">SUM(F12:F18)</f>
        <v>842.8</v>
      </c>
      <c r="G19" s="89">
        <f t="shared" si="1"/>
        <v>26.049999999999997</v>
      </c>
      <c r="H19" s="94">
        <f t="shared" si="1"/>
        <v>23.49</v>
      </c>
      <c r="I19" s="22">
        <f t="shared" si="1"/>
        <v>123.62</v>
      </c>
      <c r="J19" s="22">
        <f t="shared" si="1"/>
        <v>282.41000000000003</v>
      </c>
      <c r="K19" s="22">
        <f t="shared" si="1"/>
        <v>200.82</v>
      </c>
      <c r="L19" s="22">
        <f t="shared" si="1"/>
        <v>70.739999999999995</v>
      </c>
      <c r="M19" s="22">
        <f t="shared" si="1"/>
        <v>24.470000000000006</v>
      </c>
      <c r="N19" s="22">
        <f t="shared" si="1"/>
        <v>36.33</v>
      </c>
      <c r="O19" s="23">
        <f t="shared" si="1"/>
        <v>119.89</v>
      </c>
    </row>
    <row r="20" spans="1:15" x14ac:dyDescent="0.25">
      <c r="A20" s="24" t="s">
        <v>61</v>
      </c>
      <c r="B20" s="17" t="s">
        <v>12</v>
      </c>
      <c r="C20" s="26">
        <v>77</v>
      </c>
      <c r="D20" s="41" t="s">
        <v>62</v>
      </c>
      <c r="E20" s="17">
        <v>200</v>
      </c>
      <c r="F20" s="17">
        <v>119</v>
      </c>
      <c r="G20" s="17">
        <v>4.4000000000000004</v>
      </c>
      <c r="H20" s="45">
        <v>4.2</v>
      </c>
      <c r="I20" s="97">
        <v>15.9</v>
      </c>
      <c r="J20" s="17">
        <v>108.49</v>
      </c>
      <c r="K20" s="17">
        <v>14.41</v>
      </c>
      <c r="L20" s="17">
        <v>0.32</v>
      </c>
      <c r="M20" s="17">
        <v>0.05</v>
      </c>
      <c r="N20" s="17">
        <v>0.13</v>
      </c>
      <c r="O20" s="18">
        <v>0.52</v>
      </c>
    </row>
    <row r="21" spans="1:15" x14ac:dyDescent="0.25">
      <c r="A21" s="28"/>
      <c r="B21" s="5" t="s">
        <v>64</v>
      </c>
      <c r="C21" s="1">
        <v>286</v>
      </c>
      <c r="D21" s="42" t="s">
        <v>24</v>
      </c>
      <c r="E21" s="5">
        <v>200</v>
      </c>
      <c r="F21" s="5">
        <v>25</v>
      </c>
      <c r="G21" s="5">
        <v>0.1</v>
      </c>
      <c r="H21" s="6">
        <v>0.03</v>
      </c>
      <c r="I21" s="28">
        <v>9.1</v>
      </c>
      <c r="J21" s="5">
        <v>0.26</v>
      </c>
      <c r="K21" s="5">
        <v>0</v>
      </c>
      <c r="L21" s="5">
        <v>0.03</v>
      </c>
      <c r="M21" s="5">
        <v>0</v>
      </c>
      <c r="N21" s="5">
        <v>0</v>
      </c>
      <c r="O21" s="29">
        <v>0</v>
      </c>
    </row>
    <row r="22" spans="1:15" x14ac:dyDescent="0.25">
      <c r="A22" s="28"/>
      <c r="B22" s="5"/>
      <c r="C22" s="1">
        <v>420.02</v>
      </c>
      <c r="D22" s="42" t="s">
        <v>63</v>
      </c>
      <c r="E22" s="5">
        <v>40</v>
      </c>
      <c r="F22" s="5">
        <v>104</v>
      </c>
      <c r="G22" s="5">
        <v>3.2</v>
      </c>
      <c r="H22" s="6">
        <v>0.4</v>
      </c>
      <c r="I22" s="28">
        <v>22</v>
      </c>
      <c r="J22" s="5">
        <v>8</v>
      </c>
      <c r="K22" s="5">
        <v>5.6</v>
      </c>
      <c r="L22" s="5">
        <v>1</v>
      </c>
      <c r="M22" s="5">
        <v>0.14000000000000001</v>
      </c>
      <c r="N22" s="5">
        <v>0.08</v>
      </c>
      <c r="O22" s="29">
        <v>0</v>
      </c>
    </row>
    <row r="23" spans="1:15" x14ac:dyDescent="0.25">
      <c r="A23" s="28"/>
      <c r="B23" s="5"/>
      <c r="C23" s="5"/>
      <c r="D23" s="38" t="s">
        <v>65</v>
      </c>
      <c r="E23" s="9">
        <v>440</v>
      </c>
      <c r="F23" s="9">
        <f t="shared" ref="F23:O23" si="2">SUM(F20:F22)</f>
        <v>248</v>
      </c>
      <c r="G23" s="9">
        <f t="shared" si="2"/>
        <v>7.7</v>
      </c>
      <c r="H23" s="90">
        <f t="shared" si="2"/>
        <v>4.6300000000000008</v>
      </c>
      <c r="I23" s="98">
        <f t="shared" si="2"/>
        <v>47</v>
      </c>
      <c r="J23" s="9">
        <f t="shared" si="2"/>
        <v>116.75</v>
      </c>
      <c r="K23" s="9">
        <f t="shared" si="2"/>
        <v>20.009999999999998</v>
      </c>
      <c r="L23" s="9">
        <f t="shared" si="2"/>
        <v>1.35</v>
      </c>
      <c r="M23" s="9">
        <f t="shared" si="2"/>
        <v>0.19</v>
      </c>
      <c r="N23" s="9">
        <f t="shared" si="2"/>
        <v>0.21000000000000002</v>
      </c>
      <c r="O23" s="43">
        <f t="shared" si="2"/>
        <v>0.52</v>
      </c>
    </row>
    <row r="24" spans="1:15" ht="15.75" thickBot="1" x14ac:dyDescent="0.3">
      <c r="A24" s="19"/>
      <c r="B24" s="20"/>
      <c r="C24" s="20"/>
      <c r="D24" s="20" t="s">
        <v>66</v>
      </c>
      <c r="E24" s="22">
        <v>1710</v>
      </c>
      <c r="F24" s="22">
        <v>1552.8</v>
      </c>
      <c r="G24" s="22">
        <v>42.45</v>
      </c>
      <c r="H24" s="91">
        <v>43.25</v>
      </c>
      <c r="I24" s="99">
        <v>241.72</v>
      </c>
      <c r="J24" s="20">
        <v>642.91999999999996</v>
      </c>
      <c r="K24" s="20">
        <v>309.62</v>
      </c>
      <c r="L24" s="20">
        <v>105.66</v>
      </c>
      <c r="M24" s="20">
        <v>36.840000000000003</v>
      </c>
      <c r="N24" s="20">
        <v>54.74</v>
      </c>
      <c r="O24" s="95">
        <v>168.03</v>
      </c>
    </row>
    <row r="25" spans="1:15" x14ac:dyDescent="0.25">
      <c r="A25" s="4"/>
      <c r="B25" s="4"/>
      <c r="C25" s="4"/>
      <c r="D25" s="4"/>
      <c r="E25" s="37"/>
      <c r="F25" s="37"/>
      <c r="G25" s="37"/>
      <c r="H25" s="37"/>
      <c r="I25" s="37"/>
    </row>
    <row r="26" spans="1:15" x14ac:dyDescent="0.25">
      <c r="A26" s="8" t="s">
        <v>101</v>
      </c>
      <c r="B26" s="8"/>
      <c r="C26" s="8"/>
      <c r="D26" s="8"/>
      <c r="E26" s="37"/>
      <c r="F26" s="37" t="s">
        <v>75</v>
      </c>
      <c r="G26" s="37"/>
      <c r="H26" s="37"/>
      <c r="I26" s="37"/>
    </row>
    <row r="27" spans="1:15" x14ac:dyDescent="0.25">
      <c r="A27" s="4" t="s">
        <v>54</v>
      </c>
      <c r="B27" s="4"/>
      <c r="C27" s="4"/>
      <c r="D27" s="4" t="s">
        <v>53</v>
      </c>
      <c r="E27" s="4"/>
      <c r="F27" s="4" t="s">
        <v>1</v>
      </c>
      <c r="G27" s="4"/>
      <c r="H27" s="4"/>
      <c r="I27" s="4"/>
    </row>
    <row r="28" spans="1:15" x14ac:dyDescent="0.25">
      <c r="A28" s="80" t="s">
        <v>2</v>
      </c>
      <c r="B28" s="80" t="s">
        <v>3</v>
      </c>
      <c r="C28" s="80" t="s">
        <v>4</v>
      </c>
      <c r="D28" s="80" t="s">
        <v>5</v>
      </c>
      <c r="E28" s="80" t="s">
        <v>6</v>
      </c>
      <c r="F28" s="162" t="s">
        <v>102</v>
      </c>
      <c r="G28" s="160"/>
      <c r="H28" s="160"/>
      <c r="I28" s="161"/>
      <c r="J28" s="162" t="s">
        <v>103</v>
      </c>
      <c r="K28" s="160"/>
      <c r="L28" s="161"/>
      <c r="M28" s="162" t="s">
        <v>104</v>
      </c>
      <c r="N28" s="160"/>
      <c r="O28" s="161"/>
    </row>
    <row r="29" spans="1:15" ht="15.75" thickBot="1" x14ac:dyDescent="0.3">
      <c r="A29" s="107"/>
      <c r="B29" s="108"/>
      <c r="C29" s="109"/>
      <c r="D29" s="87"/>
      <c r="E29" s="109"/>
      <c r="F29" s="88" t="s">
        <v>7</v>
      </c>
      <c r="G29" s="88" t="s">
        <v>8</v>
      </c>
      <c r="H29" s="88" t="s">
        <v>9</v>
      </c>
      <c r="I29" s="92" t="s">
        <v>10</v>
      </c>
      <c r="J29" s="88" t="s">
        <v>105</v>
      </c>
      <c r="K29" s="88" t="s">
        <v>106</v>
      </c>
      <c r="L29" s="88" t="s">
        <v>107</v>
      </c>
      <c r="M29" s="88" t="s">
        <v>108</v>
      </c>
      <c r="N29" s="88" t="s">
        <v>109</v>
      </c>
      <c r="O29" s="88" t="s">
        <v>110</v>
      </c>
    </row>
    <row r="30" spans="1:15" x14ac:dyDescent="0.25">
      <c r="A30" s="110" t="s">
        <v>112</v>
      </c>
      <c r="B30" s="114" t="s">
        <v>21</v>
      </c>
      <c r="C30" s="111">
        <v>197</v>
      </c>
      <c r="D30" s="112" t="s">
        <v>111</v>
      </c>
      <c r="E30" s="113" t="s">
        <v>49</v>
      </c>
      <c r="F30" s="113">
        <v>215</v>
      </c>
      <c r="G30" s="113">
        <v>5</v>
      </c>
      <c r="H30" s="114">
        <v>7.8</v>
      </c>
      <c r="I30" s="113">
        <v>30.9</v>
      </c>
      <c r="J30" s="113">
        <v>122.89</v>
      </c>
      <c r="K30" s="113">
        <v>27.96</v>
      </c>
      <c r="L30" s="113">
        <v>0.41</v>
      </c>
      <c r="M30" s="113">
        <v>0.06</v>
      </c>
      <c r="N30" s="113">
        <v>0.15</v>
      </c>
      <c r="O30" s="115">
        <v>0.54</v>
      </c>
    </row>
    <row r="31" spans="1:15" x14ac:dyDescent="0.25">
      <c r="A31" s="28"/>
      <c r="B31" s="6" t="s">
        <v>23</v>
      </c>
      <c r="C31" s="1">
        <v>286</v>
      </c>
      <c r="D31" s="2" t="s">
        <v>24</v>
      </c>
      <c r="E31" s="5">
        <v>200</v>
      </c>
      <c r="F31" s="5">
        <v>25</v>
      </c>
      <c r="G31" s="5">
        <v>0.1</v>
      </c>
      <c r="H31" s="6">
        <v>0.03</v>
      </c>
      <c r="I31" s="5">
        <v>9.1</v>
      </c>
      <c r="J31" s="5">
        <v>0.26</v>
      </c>
      <c r="K31" s="5">
        <v>0</v>
      </c>
      <c r="L31" s="5">
        <v>0.03</v>
      </c>
      <c r="M31" s="5">
        <v>0</v>
      </c>
      <c r="N31" s="5">
        <v>0</v>
      </c>
      <c r="O31" s="29">
        <v>0</v>
      </c>
    </row>
    <row r="32" spans="1:15" ht="15.75" x14ac:dyDescent="0.25">
      <c r="A32" s="28"/>
      <c r="B32" s="6"/>
      <c r="C32" s="1">
        <v>3</v>
      </c>
      <c r="D32" s="10" t="s">
        <v>67</v>
      </c>
      <c r="E32" s="12" t="s">
        <v>68</v>
      </c>
      <c r="F32" s="11">
        <v>172</v>
      </c>
      <c r="G32" s="5">
        <v>7.9</v>
      </c>
      <c r="H32" s="6">
        <v>475</v>
      </c>
      <c r="I32" s="5">
        <v>24.2</v>
      </c>
      <c r="J32" s="5">
        <v>161.5</v>
      </c>
      <c r="K32" s="5">
        <v>24.7</v>
      </c>
      <c r="L32" s="5">
        <v>1.1100000000000001</v>
      </c>
      <c r="M32" s="5">
        <v>0.08</v>
      </c>
      <c r="N32" s="5">
        <v>0.09</v>
      </c>
      <c r="O32" s="29">
        <v>0.11</v>
      </c>
    </row>
    <row r="33" spans="1:15" ht="15.75" thickBot="1" x14ac:dyDescent="0.3">
      <c r="A33" s="19"/>
      <c r="B33" s="20"/>
      <c r="C33" s="30"/>
      <c r="D33" s="52" t="s">
        <v>55</v>
      </c>
      <c r="E33" s="31">
        <v>470</v>
      </c>
      <c r="F33" s="22">
        <f>SUM(F29:F32)</f>
        <v>412</v>
      </c>
      <c r="G33" s="22">
        <f>SUM(G29:G32)</f>
        <v>13</v>
      </c>
      <c r="H33" s="91">
        <f>SUM(H29:H32)</f>
        <v>482.83</v>
      </c>
      <c r="I33" s="22">
        <f>SUM(I29:I32)</f>
        <v>64.2</v>
      </c>
      <c r="J33" s="22">
        <f t="shared" ref="J33:O33" si="3">SUM(J30:J32)</f>
        <v>284.64999999999998</v>
      </c>
      <c r="K33" s="22">
        <f t="shared" si="3"/>
        <v>52.66</v>
      </c>
      <c r="L33" s="22">
        <f t="shared" si="3"/>
        <v>1.55</v>
      </c>
      <c r="M33" s="22">
        <f t="shared" si="3"/>
        <v>0.14000000000000001</v>
      </c>
      <c r="N33" s="22">
        <f t="shared" si="3"/>
        <v>0.24</v>
      </c>
      <c r="O33" s="23">
        <f t="shared" si="3"/>
        <v>0.65</v>
      </c>
    </row>
    <row r="34" spans="1:15" x14ac:dyDescent="0.25">
      <c r="A34" s="24" t="s">
        <v>69</v>
      </c>
      <c r="B34" s="17"/>
      <c r="C34" s="17">
        <v>282</v>
      </c>
      <c r="D34" s="17" t="s">
        <v>38</v>
      </c>
      <c r="E34" s="53" t="s">
        <v>39</v>
      </c>
      <c r="F34" s="17">
        <v>91</v>
      </c>
      <c r="G34" s="17">
        <v>5.6</v>
      </c>
      <c r="H34" s="25">
        <v>0.1</v>
      </c>
      <c r="I34" s="17">
        <v>16.399999999999999</v>
      </c>
      <c r="J34" s="17">
        <v>161.5</v>
      </c>
      <c r="K34" s="17">
        <v>24.7</v>
      </c>
      <c r="L34" s="17">
        <v>1.1100000000000001</v>
      </c>
      <c r="M34" s="17">
        <v>0.08</v>
      </c>
      <c r="N34" s="17">
        <v>0.09</v>
      </c>
      <c r="O34" s="18">
        <v>0.11</v>
      </c>
    </row>
    <row r="35" spans="1:15" x14ac:dyDescent="0.25">
      <c r="A35" s="28"/>
      <c r="B35" s="5"/>
      <c r="C35" s="5"/>
      <c r="D35" s="5" t="s">
        <v>70</v>
      </c>
      <c r="E35" s="5">
        <v>40</v>
      </c>
      <c r="F35" s="5">
        <v>166.9</v>
      </c>
      <c r="G35" s="5">
        <v>3</v>
      </c>
      <c r="H35" s="6">
        <v>3.9</v>
      </c>
      <c r="I35" s="5">
        <v>29.8</v>
      </c>
      <c r="J35" s="5">
        <v>0.12</v>
      </c>
      <c r="K35" s="5">
        <v>2.2999999999999998</v>
      </c>
      <c r="L35" s="5">
        <v>0.08</v>
      </c>
      <c r="M35" s="5">
        <v>0.02</v>
      </c>
      <c r="N35" s="5">
        <v>0.01</v>
      </c>
      <c r="O35" s="29">
        <v>0</v>
      </c>
    </row>
    <row r="36" spans="1:15" ht="15.75" thickBot="1" x14ac:dyDescent="0.3">
      <c r="A36" s="19"/>
      <c r="B36" s="20"/>
      <c r="C36" s="20"/>
      <c r="D36" s="21" t="s">
        <v>58</v>
      </c>
      <c r="E36" s="22">
        <v>250</v>
      </c>
      <c r="F36" s="22">
        <f>SUM(F34:F35)</f>
        <v>257.89999999999998</v>
      </c>
      <c r="G36" s="22">
        <v>8.6</v>
      </c>
      <c r="H36" s="91">
        <v>4</v>
      </c>
      <c r="I36" s="22">
        <f t="shared" ref="I36:O36" si="4">SUM(I34:I35)</f>
        <v>46.2</v>
      </c>
      <c r="J36" s="22">
        <f t="shared" si="4"/>
        <v>161.62</v>
      </c>
      <c r="K36" s="22">
        <f t="shared" si="4"/>
        <v>27</v>
      </c>
      <c r="L36" s="22">
        <f t="shared" si="4"/>
        <v>1.1900000000000002</v>
      </c>
      <c r="M36" s="22">
        <f t="shared" si="4"/>
        <v>0.1</v>
      </c>
      <c r="N36" s="22">
        <f t="shared" si="4"/>
        <v>9.9999999999999992E-2</v>
      </c>
      <c r="O36" s="23">
        <f t="shared" si="4"/>
        <v>0.11</v>
      </c>
    </row>
    <row r="37" spans="1:15" x14ac:dyDescent="0.25">
      <c r="A37" s="24" t="s">
        <v>14</v>
      </c>
      <c r="B37" s="17" t="s">
        <v>16</v>
      </c>
      <c r="C37" s="17">
        <v>52</v>
      </c>
      <c r="D37" s="152" t="s">
        <v>71</v>
      </c>
      <c r="E37" s="17">
        <v>200</v>
      </c>
      <c r="F37" s="17">
        <v>76</v>
      </c>
      <c r="G37" s="17">
        <v>1.4</v>
      </c>
      <c r="H37" s="25">
        <v>4.5</v>
      </c>
      <c r="I37" s="17">
        <v>6.8</v>
      </c>
      <c r="J37" s="17">
        <v>25.45</v>
      </c>
      <c r="K37" s="17">
        <v>15.28</v>
      </c>
      <c r="L37" s="17">
        <v>0.56000000000000005</v>
      </c>
      <c r="M37" s="17">
        <v>0.04</v>
      </c>
      <c r="N37" s="17">
        <v>0.04</v>
      </c>
      <c r="O37" s="18">
        <v>9.6</v>
      </c>
    </row>
    <row r="38" spans="1:15" x14ac:dyDescent="0.25">
      <c r="A38" s="28"/>
      <c r="B38" s="5" t="s">
        <v>25</v>
      </c>
      <c r="C38" s="6">
        <v>93</v>
      </c>
      <c r="D38" s="2" t="s">
        <v>119</v>
      </c>
      <c r="E38" s="150" t="s">
        <v>78</v>
      </c>
      <c r="F38" s="5">
        <v>219</v>
      </c>
      <c r="G38" s="5">
        <v>11.9</v>
      </c>
      <c r="H38" s="6">
        <v>14.3</v>
      </c>
      <c r="I38" s="5">
        <v>10.6</v>
      </c>
      <c r="J38" s="5">
        <v>35.799999999999997</v>
      </c>
      <c r="K38" s="5">
        <v>20.2</v>
      </c>
      <c r="L38" s="5">
        <v>1.98</v>
      </c>
      <c r="M38" s="5">
        <v>0.09</v>
      </c>
      <c r="N38" s="5">
        <v>0.14000000000000001</v>
      </c>
      <c r="O38" s="29">
        <v>2.62</v>
      </c>
    </row>
    <row r="39" spans="1:15" x14ac:dyDescent="0.25">
      <c r="A39" s="28"/>
      <c r="B39" s="5" t="s">
        <v>22</v>
      </c>
      <c r="C39" s="6">
        <v>216</v>
      </c>
      <c r="D39" s="2" t="s">
        <v>120</v>
      </c>
      <c r="E39" s="150" t="s">
        <v>34</v>
      </c>
      <c r="F39" s="5">
        <v>196</v>
      </c>
      <c r="G39" s="5">
        <v>5.5</v>
      </c>
      <c r="H39" s="6">
        <v>4.2</v>
      </c>
      <c r="I39" s="5">
        <v>33.299999999999997</v>
      </c>
      <c r="J39" s="5">
        <v>9.31</v>
      </c>
      <c r="K39" s="5">
        <v>7.31</v>
      </c>
      <c r="L39" s="5">
        <v>0.74</v>
      </c>
      <c r="M39" s="5">
        <v>0.06</v>
      </c>
      <c r="N39" s="5">
        <v>0.02</v>
      </c>
      <c r="O39" s="29">
        <v>0</v>
      </c>
    </row>
    <row r="40" spans="1:15" x14ac:dyDescent="0.25">
      <c r="A40" s="28"/>
      <c r="B40" s="5" t="s">
        <v>13</v>
      </c>
      <c r="C40" s="149">
        <v>295</v>
      </c>
      <c r="D40" s="2" t="s">
        <v>121</v>
      </c>
      <c r="E40" s="151">
        <v>200</v>
      </c>
      <c r="F40" s="11">
        <v>89</v>
      </c>
      <c r="G40" s="6">
        <v>0.9</v>
      </c>
      <c r="H40" s="96">
        <v>0.05</v>
      </c>
      <c r="I40" s="5">
        <v>20.6</v>
      </c>
      <c r="J40" s="5">
        <v>25.13</v>
      </c>
      <c r="K40" s="5">
        <v>15.89</v>
      </c>
      <c r="L40" s="5">
        <v>0.52</v>
      </c>
      <c r="M40" s="5">
        <v>0.01</v>
      </c>
      <c r="N40" s="5">
        <v>0.03</v>
      </c>
      <c r="O40" s="29">
        <v>0.13</v>
      </c>
    </row>
    <row r="41" spans="1:15" x14ac:dyDescent="0.25">
      <c r="A41" s="28"/>
      <c r="B41" s="5" t="s">
        <v>20</v>
      </c>
      <c r="C41" s="12">
        <v>421.11</v>
      </c>
      <c r="D41" s="7" t="s">
        <v>26</v>
      </c>
      <c r="E41" s="40">
        <v>50</v>
      </c>
      <c r="F41" s="11">
        <v>110</v>
      </c>
      <c r="G41" s="6">
        <v>4</v>
      </c>
      <c r="H41" s="96">
        <v>0.5</v>
      </c>
      <c r="I41" s="5">
        <v>23</v>
      </c>
      <c r="J41" s="5">
        <v>11.6</v>
      </c>
      <c r="K41" s="5">
        <v>16.8</v>
      </c>
      <c r="L41" s="5">
        <v>1.2</v>
      </c>
      <c r="M41" s="5">
        <v>0.16</v>
      </c>
      <c r="N41" s="5">
        <v>0.08</v>
      </c>
      <c r="O41" s="29">
        <v>0</v>
      </c>
    </row>
    <row r="42" spans="1:15" ht="15.75" thickBot="1" x14ac:dyDescent="0.3">
      <c r="A42" s="19"/>
      <c r="B42" s="20"/>
      <c r="C42" s="20"/>
      <c r="D42" s="21" t="s">
        <v>60</v>
      </c>
      <c r="E42" s="22">
        <v>705</v>
      </c>
      <c r="F42" s="22">
        <v>668.03</v>
      </c>
      <c r="G42" s="22">
        <f>SUM(G34:G41)</f>
        <v>40.9</v>
      </c>
      <c r="H42" s="91">
        <f>SUM(H34:H41)</f>
        <v>31.55</v>
      </c>
      <c r="I42" s="22">
        <f t="shared" ref="I42:O42" si="5">SUM(I37:I41)</f>
        <v>94.3</v>
      </c>
      <c r="J42" s="22">
        <f t="shared" si="5"/>
        <v>107.28999999999999</v>
      </c>
      <c r="K42" s="22">
        <f t="shared" si="5"/>
        <v>75.48</v>
      </c>
      <c r="L42" s="22">
        <f t="shared" si="5"/>
        <v>5</v>
      </c>
      <c r="M42" s="22">
        <f t="shared" si="5"/>
        <v>0.36</v>
      </c>
      <c r="N42" s="22">
        <f t="shared" si="5"/>
        <v>0.31</v>
      </c>
      <c r="O42" s="23">
        <f t="shared" si="5"/>
        <v>12.35</v>
      </c>
    </row>
    <row r="43" spans="1:15" x14ac:dyDescent="0.25">
      <c r="A43" s="44" t="s">
        <v>61</v>
      </c>
      <c r="B43" s="7"/>
      <c r="C43" s="45">
        <v>279</v>
      </c>
      <c r="D43" s="73" t="s">
        <v>72</v>
      </c>
      <c r="E43" s="49">
        <v>60</v>
      </c>
      <c r="F43" s="7">
        <v>210</v>
      </c>
      <c r="G43" s="7">
        <v>4.2</v>
      </c>
      <c r="H43" s="45">
        <v>6.85</v>
      </c>
      <c r="I43" s="7">
        <v>32.6</v>
      </c>
      <c r="J43" s="7">
        <v>12.75</v>
      </c>
      <c r="K43" s="7">
        <v>8</v>
      </c>
      <c r="L43" s="7">
        <v>0.68</v>
      </c>
      <c r="M43" s="7">
        <v>7.0000000000000007E-2</v>
      </c>
      <c r="N43" s="7">
        <v>0.03</v>
      </c>
      <c r="O43" s="7">
        <v>0</v>
      </c>
    </row>
    <row r="44" spans="1:15" x14ac:dyDescent="0.25">
      <c r="A44" s="28"/>
      <c r="B44" s="5" t="s">
        <v>23</v>
      </c>
      <c r="C44" s="6">
        <v>303</v>
      </c>
      <c r="D44" s="2" t="s">
        <v>73</v>
      </c>
      <c r="E44" s="11">
        <v>200</v>
      </c>
      <c r="F44" s="5">
        <v>76</v>
      </c>
      <c r="G44" s="5">
        <v>0</v>
      </c>
      <c r="H44" s="6">
        <v>0</v>
      </c>
      <c r="I44" s="5">
        <v>20</v>
      </c>
      <c r="J44" s="5">
        <v>0.48</v>
      </c>
      <c r="K44" s="5">
        <v>0</v>
      </c>
      <c r="L44" s="5">
        <v>0.06</v>
      </c>
      <c r="M44" s="5">
        <v>0</v>
      </c>
      <c r="N44" s="5">
        <v>0</v>
      </c>
      <c r="O44" s="5">
        <v>0</v>
      </c>
    </row>
    <row r="45" spans="1:15" x14ac:dyDescent="0.25">
      <c r="A45" s="28"/>
      <c r="B45" s="5"/>
      <c r="C45" s="5"/>
      <c r="D45" s="51" t="s">
        <v>55</v>
      </c>
      <c r="E45" s="9">
        <v>260</v>
      </c>
      <c r="F45" s="9">
        <v>286</v>
      </c>
      <c r="G45" s="9">
        <v>4.2</v>
      </c>
      <c r="H45" s="90">
        <v>6.85</v>
      </c>
      <c r="I45" s="9">
        <v>52.6</v>
      </c>
      <c r="J45" s="9">
        <f t="shared" ref="J45:O45" si="6">SUM(J43:J44)</f>
        <v>13.23</v>
      </c>
      <c r="K45" s="9">
        <f t="shared" si="6"/>
        <v>8</v>
      </c>
      <c r="L45" s="9">
        <f t="shared" si="6"/>
        <v>0.74</v>
      </c>
      <c r="M45" s="9">
        <f t="shared" si="6"/>
        <v>7.0000000000000007E-2</v>
      </c>
      <c r="N45" s="9">
        <f t="shared" si="6"/>
        <v>0.03</v>
      </c>
      <c r="O45" s="9">
        <f t="shared" si="6"/>
        <v>0</v>
      </c>
    </row>
    <row r="46" spans="1:15" ht="15.75" thickBot="1" x14ac:dyDescent="0.3">
      <c r="A46" s="19"/>
      <c r="B46" s="20"/>
      <c r="C46" s="20"/>
      <c r="D46" s="21" t="s">
        <v>74</v>
      </c>
      <c r="E46" s="22">
        <v>1685</v>
      </c>
      <c r="F46" s="22">
        <v>1623.93</v>
      </c>
      <c r="G46" s="22">
        <v>65.09</v>
      </c>
      <c r="H46" s="91">
        <v>522.94000000000005</v>
      </c>
      <c r="I46" s="9">
        <v>259.35000000000002</v>
      </c>
      <c r="J46" s="9">
        <v>566.42999999999995</v>
      </c>
      <c r="K46" s="9">
        <v>163.13999999999999</v>
      </c>
      <c r="L46" s="9">
        <v>8.48</v>
      </c>
      <c r="M46" s="9">
        <v>0.67</v>
      </c>
      <c r="N46" s="9">
        <v>0.68</v>
      </c>
      <c r="O46" s="9">
        <v>13.11</v>
      </c>
    </row>
    <row r="47" spans="1:15" x14ac:dyDescent="0.25">
      <c r="A47" s="4"/>
      <c r="B47" s="4"/>
      <c r="C47" s="4"/>
      <c r="D47" s="36"/>
      <c r="E47" s="37"/>
      <c r="F47" s="37"/>
      <c r="G47" s="37"/>
      <c r="H47" s="37"/>
      <c r="I47" s="37"/>
    </row>
    <row r="48" spans="1:15" x14ac:dyDescent="0.25">
      <c r="A48" s="4"/>
      <c r="B48" s="4"/>
      <c r="C48" s="4"/>
      <c r="D48" s="36"/>
      <c r="E48" s="37"/>
      <c r="F48" s="37"/>
      <c r="G48" s="37"/>
      <c r="H48" s="37"/>
      <c r="I48" s="37"/>
    </row>
    <row r="49" spans="1:22" x14ac:dyDescent="0.25">
      <c r="A49" s="8" t="s">
        <v>101</v>
      </c>
      <c r="B49" s="8"/>
      <c r="C49" s="8"/>
      <c r="D49" s="8"/>
      <c r="E49" s="37"/>
      <c r="F49" s="37" t="s">
        <v>76</v>
      </c>
      <c r="G49" s="37"/>
      <c r="H49" s="37"/>
      <c r="I49" s="37"/>
    </row>
    <row r="50" spans="1:22" x14ac:dyDescent="0.25">
      <c r="A50" s="4" t="s">
        <v>54</v>
      </c>
      <c r="B50" s="4"/>
      <c r="C50" s="4"/>
      <c r="D50" s="4" t="s">
        <v>53</v>
      </c>
      <c r="E50" s="4"/>
      <c r="F50" s="4" t="s">
        <v>1</v>
      </c>
      <c r="G50" s="4"/>
      <c r="H50" s="4"/>
      <c r="I50" s="4"/>
    </row>
    <row r="51" spans="1:22" x14ac:dyDescent="0.25">
      <c r="A51" s="80" t="s">
        <v>2</v>
      </c>
      <c r="B51" s="80" t="s">
        <v>3</v>
      </c>
      <c r="C51" s="80" t="s">
        <v>4</v>
      </c>
      <c r="D51" s="80" t="s">
        <v>5</v>
      </c>
      <c r="E51" s="80" t="s">
        <v>6</v>
      </c>
      <c r="F51" s="162" t="s">
        <v>102</v>
      </c>
      <c r="G51" s="160"/>
      <c r="H51" s="160"/>
      <c r="I51" s="161"/>
      <c r="J51" s="162" t="s">
        <v>103</v>
      </c>
      <c r="K51" s="160"/>
      <c r="L51" s="161"/>
      <c r="M51" s="162" t="s">
        <v>104</v>
      </c>
      <c r="N51" s="160"/>
      <c r="O51" s="161"/>
    </row>
    <row r="52" spans="1:22" x14ac:dyDescent="0.25">
      <c r="A52" s="81"/>
      <c r="B52" s="82"/>
      <c r="C52" s="83"/>
      <c r="D52" s="84"/>
      <c r="E52" s="83"/>
      <c r="F52" s="80" t="s">
        <v>7</v>
      </c>
      <c r="G52" s="80" t="s">
        <v>8</v>
      </c>
      <c r="H52" s="80" t="s">
        <v>9</v>
      </c>
      <c r="I52" s="85" t="s">
        <v>10</v>
      </c>
      <c r="J52" s="88" t="s">
        <v>105</v>
      </c>
      <c r="K52" s="88" t="s">
        <v>106</v>
      </c>
      <c r="L52" s="88" t="s">
        <v>107</v>
      </c>
      <c r="M52" s="88" t="s">
        <v>108</v>
      </c>
      <c r="N52" s="88" t="s">
        <v>109</v>
      </c>
      <c r="O52" s="88" t="s">
        <v>110</v>
      </c>
    </row>
    <row r="53" spans="1:22" x14ac:dyDescent="0.25">
      <c r="A53" s="81" t="s">
        <v>112</v>
      </c>
      <c r="B53" s="139" t="s">
        <v>21</v>
      </c>
      <c r="C53" s="7">
        <v>194</v>
      </c>
      <c r="D53" s="73" t="s">
        <v>97</v>
      </c>
      <c r="E53" s="143" t="s">
        <v>49</v>
      </c>
      <c r="F53" s="78">
        <v>184</v>
      </c>
      <c r="G53" s="78">
        <v>5</v>
      </c>
      <c r="H53" s="78">
        <v>7.8</v>
      </c>
      <c r="I53" s="138">
        <v>23.4</v>
      </c>
      <c r="J53" s="7">
        <v>127.26</v>
      </c>
      <c r="K53" s="7">
        <v>17.43</v>
      </c>
      <c r="L53" s="7">
        <v>0.32</v>
      </c>
      <c r="M53" s="7">
        <v>0.06</v>
      </c>
      <c r="N53" s="7">
        <v>0.15</v>
      </c>
      <c r="O53" s="7">
        <v>0.55000000000000004</v>
      </c>
    </row>
    <row r="54" spans="1:22" x14ac:dyDescent="0.25">
      <c r="A54" s="5"/>
      <c r="B54" s="5" t="s">
        <v>27</v>
      </c>
      <c r="C54" s="1">
        <v>286</v>
      </c>
      <c r="D54" s="2" t="s">
        <v>24</v>
      </c>
      <c r="E54" s="5">
        <v>200</v>
      </c>
      <c r="F54" s="5">
        <v>25</v>
      </c>
      <c r="G54" s="5">
        <v>0.1</v>
      </c>
      <c r="H54" s="6">
        <v>0.03</v>
      </c>
      <c r="I54" s="6">
        <v>9.1</v>
      </c>
      <c r="J54" s="5">
        <v>0.26</v>
      </c>
      <c r="K54" s="5">
        <v>0</v>
      </c>
      <c r="L54" s="5">
        <v>0.03</v>
      </c>
      <c r="M54" s="5">
        <v>0</v>
      </c>
      <c r="N54" s="5">
        <v>0</v>
      </c>
      <c r="O54" s="5">
        <v>0</v>
      </c>
    </row>
    <row r="55" spans="1:22" ht="15.75" x14ac:dyDescent="0.25">
      <c r="A55" s="5"/>
      <c r="B55" s="5"/>
      <c r="C55" s="1">
        <v>1</v>
      </c>
      <c r="D55" s="10" t="s">
        <v>52</v>
      </c>
      <c r="E55" s="13">
        <v>44499</v>
      </c>
      <c r="F55" s="11">
        <v>146</v>
      </c>
      <c r="G55" s="5">
        <v>2.4</v>
      </c>
      <c r="H55" s="6">
        <v>8.6</v>
      </c>
      <c r="I55" s="6">
        <v>14.6</v>
      </c>
      <c r="J55" s="5">
        <v>8.1</v>
      </c>
      <c r="K55" s="5">
        <v>9.9</v>
      </c>
      <c r="L55" s="5">
        <v>0.62</v>
      </c>
      <c r="M55" s="5">
        <v>0.05</v>
      </c>
      <c r="N55" s="5">
        <v>0.03</v>
      </c>
      <c r="O55" s="5">
        <v>0</v>
      </c>
    </row>
    <row r="56" spans="1:22" ht="15.75" thickBot="1" x14ac:dyDescent="0.3">
      <c r="A56" s="15"/>
      <c r="B56" s="15"/>
      <c r="C56" s="15"/>
      <c r="D56" s="33" t="s">
        <v>77</v>
      </c>
      <c r="E56" s="35">
        <v>395</v>
      </c>
      <c r="F56" s="35">
        <f>SUM(F52:F55)</f>
        <v>355</v>
      </c>
      <c r="G56" s="35">
        <f>SUM(G52:G55)</f>
        <v>7.5</v>
      </c>
      <c r="H56" s="35">
        <f>SUM(H52:H55)</f>
        <v>16.43</v>
      </c>
      <c r="I56" s="89">
        <f>SUM(I52:I55)</f>
        <v>47.1</v>
      </c>
      <c r="J56" s="35">
        <f t="shared" ref="J56:O56" si="7">SUM(J53:J55)</f>
        <v>135.62</v>
      </c>
      <c r="K56" s="35">
        <f t="shared" si="7"/>
        <v>27.33</v>
      </c>
      <c r="L56" s="35">
        <f t="shared" si="7"/>
        <v>0.97</v>
      </c>
      <c r="M56" s="35">
        <f t="shared" si="7"/>
        <v>0.11</v>
      </c>
      <c r="N56" s="35">
        <f t="shared" si="7"/>
        <v>0.18</v>
      </c>
      <c r="O56" s="35">
        <f t="shared" si="7"/>
        <v>0.55000000000000004</v>
      </c>
    </row>
    <row r="57" spans="1:22" x14ac:dyDescent="0.25">
      <c r="A57" s="24" t="s">
        <v>56</v>
      </c>
      <c r="B57" s="17"/>
      <c r="C57" s="17">
        <v>38</v>
      </c>
      <c r="D57" s="17" t="s">
        <v>57</v>
      </c>
      <c r="E57" s="17">
        <v>200</v>
      </c>
      <c r="F57" s="17">
        <v>94</v>
      </c>
      <c r="G57" s="25">
        <v>0.8</v>
      </c>
      <c r="H57" s="93">
        <v>0.8</v>
      </c>
      <c r="I57" s="17">
        <v>19.600000000000001</v>
      </c>
      <c r="J57" s="17">
        <v>86</v>
      </c>
      <c r="K57" s="17">
        <v>45</v>
      </c>
      <c r="L57" s="17">
        <v>32</v>
      </c>
      <c r="M57" s="17">
        <v>12</v>
      </c>
      <c r="N57" s="17">
        <v>18</v>
      </c>
      <c r="O57" s="18">
        <v>46</v>
      </c>
    </row>
    <row r="58" spans="1:22" ht="15.75" thickBot="1" x14ac:dyDescent="0.3">
      <c r="A58" s="19"/>
      <c r="B58" s="20"/>
      <c r="C58" s="20"/>
      <c r="D58" s="21" t="s">
        <v>58</v>
      </c>
      <c r="E58" s="22">
        <v>200</v>
      </c>
      <c r="F58" s="22">
        <v>94</v>
      </c>
      <c r="G58" s="91">
        <v>0.8</v>
      </c>
      <c r="H58" s="94">
        <v>0.8</v>
      </c>
      <c r="I58" s="22">
        <v>19.600000000000001</v>
      </c>
      <c r="J58" s="22">
        <v>86</v>
      </c>
      <c r="K58" s="22">
        <v>45</v>
      </c>
      <c r="L58" s="22">
        <v>32</v>
      </c>
      <c r="M58" s="22">
        <v>12</v>
      </c>
      <c r="N58" s="22">
        <v>18</v>
      </c>
      <c r="O58" s="23">
        <v>46</v>
      </c>
    </row>
    <row r="59" spans="1:22" x14ac:dyDescent="0.25">
      <c r="A59" s="24" t="s">
        <v>14</v>
      </c>
      <c r="B59" s="17" t="s">
        <v>11</v>
      </c>
      <c r="C59" s="25">
        <v>7</v>
      </c>
      <c r="D59" s="55" t="s">
        <v>113</v>
      </c>
      <c r="E59" s="27">
        <v>60</v>
      </c>
      <c r="F59" s="17">
        <v>51</v>
      </c>
      <c r="G59" s="17">
        <v>1.1000000000000001</v>
      </c>
      <c r="H59" s="17">
        <v>2.7</v>
      </c>
      <c r="I59" s="25">
        <v>5.7</v>
      </c>
      <c r="J59" s="17">
        <v>28.6</v>
      </c>
      <c r="K59" s="17">
        <v>9.7100000000000009</v>
      </c>
      <c r="L59" s="17">
        <v>0.64</v>
      </c>
      <c r="M59" s="17">
        <v>0.02</v>
      </c>
      <c r="N59" s="17">
        <v>0.02</v>
      </c>
      <c r="O59" s="18">
        <v>11.48</v>
      </c>
    </row>
    <row r="60" spans="1:22" ht="15.75" thickBot="1" x14ac:dyDescent="0.3">
      <c r="A60" s="28"/>
      <c r="B60" s="5" t="s">
        <v>16</v>
      </c>
      <c r="C60" s="155">
        <v>65</v>
      </c>
      <c r="D60" s="2" t="s">
        <v>79</v>
      </c>
      <c r="E60" s="11">
        <v>200</v>
      </c>
      <c r="F60" s="5">
        <v>77</v>
      </c>
      <c r="G60" s="5">
        <v>2.1</v>
      </c>
      <c r="H60" s="5">
        <v>3.4</v>
      </c>
      <c r="I60" s="6">
        <v>9.3000000000000007</v>
      </c>
      <c r="J60" s="5">
        <v>9.2899999999999991</v>
      </c>
      <c r="K60" s="5">
        <v>5.75</v>
      </c>
      <c r="L60" s="5">
        <v>0.33</v>
      </c>
      <c r="M60" s="5">
        <v>0.02</v>
      </c>
      <c r="N60" s="5">
        <v>0.02</v>
      </c>
      <c r="O60" s="29">
        <v>0.48</v>
      </c>
    </row>
    <row r="61" spans="1:22" ht="16.5" thickBot="1" x14ac:dyDescent="0.3">
      <c r="A61" s="28"/>
      <c r="B61" s="6" t="s">
        <v>18</v>
      </c>
      <c r="C61" s="153">
        <v>79</v>
      </c>
      <c r="D61" s="154" t="s">
        <v>122</v>
      </c>
      <c r="E61" s="14" t="s">
        <v>78</v>
      </c>
      <c r="F61" s="5">
        <v>219</v>
      </c>
      <c r="G61" s="5">
        <v>11.9</v>
      </c>
      <c r="H61" s="6">
        <v>14.3</v>
      </c>
      <c r="I61" s="5">
        <v>10.6</v>
      </c>
      <c r="J61" s="5">
        <v>35.799999999999997</v>
      </c>
      <c r="K61" s="5">
        <v>20.2</v>
      </c>
      <c r="L61" s="5">
        <v>1.98</v>
      </c>
      <c r="M61" s="5">
        <v>0.09</v>
      </c>
      <c r="N61" s="5">
        <v>0.14000000000000001</v>
      </c>
      <c r="O61" s="29">
        <v>2.62</v>
      </c>
      <c r="P61" s="4"/>
      <c r="Q61" s="4"/>
      <c r="R61" s="4"/>
      <c r="S61" s="4"/>
      <c r="T61" s="4"/>
      <c r="U61" s="4"/>
      <c r="V61" s="4"/>
    </row>
    <row r="62" spans="1:22" ht="15.75" thickBot="1" x14ac:dyDescent="0.3">
      <c r="A62" s="28"/>
      <c r="B62" s="5" t="s">
        <v>13</v>
      </c>
      <c r="C62" s="45">
        <v>610.03</v>
      </c>
      <c r="D62" s="146" t="s">
        <v>28</v>
      </c>
      <c r="E62" s="11">
        <v>150</v>
      </c>
      <c r="F62" s="5">
        <v>229.69</v>
      </c>
      <c r="G62" s="5">
        <v>3.79</v>
      </c>
      <c r="H62" s="5">
        <v>6.54</v>
      </c>
      <c r="I62" s="6">
        <v>38.96</v>
      </c>
      <c r="J62" s="5">
        <v>14.06</v>
      </c>
      <c r="K62" s="5">
        <v>31.9</v>
      </c>
      <c r="L62" s="5">
        <v>0.7</v>
      </c>
      <c r="M62" s="5">
        <v>0.05</v>
      </c>
      <c r="N62" s="5">
        <v>0.04</v>
      </c>
      <c r="O62" s="29">
        <v>0</v>
      </c>
      <c r="P62" s="4"/>
      <c r="Q62" s="4"/>
      <c r="R62" s="4"/>
      <c r="S62" s="4"/>
      <c r="T62" s="4"/>
      <c r="U62" s="4"/>
      <c r="V62" s="4"/>
    </row>
    <row r="63" spans="1:22" x14ac:dyDescent="0.25">
      <c r="A63" s="28"/>
      <c r="B63" s="5" t="s">
        <v>29</v>
      </c>
      <c r="C63" s="12">
        <v>295</v>
      </c>
      <c r="D63" s="39" t="s">
        <v>59</v>
      </c>
      <c r="E63" s="40">
        <v>200</v>
      </c>
      <c r="F63" s="11">
        <v>89</v>
      </c>
      <c r="G63" s="6">
        <v>0.9</v>
      </c>
      <c r="H63" s="96">
        <v>0.05</v>
      </c>
      <c r="I63" s="5">
        <v>20.6</v>
      </c>
      <c r="J63" s="5">
        <v>25.13</v>
      </c>
      <c r="K63" s="5">
        <v>15.89</v>
      </c>
      <c r="L63" s="5">
        <v>0.52</v>
      </c>
      <c r="M63" s="5">
        <v>0.01</v>
      </c>
      <c r="N63" s="5">
        <v>0.03</v>
      </c>
      <c r="O63" s="29">
        <v>0.13</v>
      </c>
      <c r="P63" s="4"/>
      <c r="Q63" s="4"/>
      <c r="R63" s="4"/>
      <c r="S63" s="4"/>
      <c r="T63" s="4"/>
      <c r="U63" s="4"/>
      <c r="V63" s="4"/>
    </row>
    <row r="64" spans="1:22" x14ac:dyDescent="0.25">
      <c r="A64" s="28"/>
      <c r="B64" s="5" t="s">
        <v>30</v>
      </c>
      <c r="C64" s="12">
        <v>421.11</v>
      </c>
      <c r="D64" s="7" t="s">
        <v>26</v>
      </c>
      <c r="E64" s="40">
        <v>50</v>
      </c>
      <c r="F64" s="11">
        <v>110</v>
      </c>
      <c r="G64" s="6">
        <v>4</v>
      </c>
      <c r="H64" s="96">
        <v>0.5</v>
      </c>
      <c r="I64" s="5">
        <v>23</v>
      </c>
      <c r="J64" s="5">
        <v>11.6</v>
      </c>
      <c r="K64" s="5">
        <v>16.8</v>
      </c>
      <c r="L64" s="5">
        <v>1.2</v>
      </c>
      <c r="M64" s="5">
        <v>0.16</v>
      </c>
      <c r="N64" s="5">
        <v>0.08</v>
      </c>
      <c r="O64" s="29">
        <v>0</v>
      </c>
      <c r="P64" s="4"/>
      <c r="Q64" s="4"/>
      <c r="R64" s="4"/>
      <c r="S64" s="4"/>
      <c r="T64" s="4"/>
      <c r="U64" s="4"/>
      <c r="V64" s="4"/>
    </row>
    <row r="65" spans="1:22" ht="15.75" thickBot="1" x14ac:dyDescent="0.3">
      <c r="A65" s="19"/>
      <c r="B65" s="20"/>
      <c r="C65" s="20"/>
      <c r="D65" s="52" t="s">
        <v>60</v>
      </c>
      <c r="E65" s="22">
        <v>780</v>
      </c>
      <c r="F65" s="22">
        <f t="shared" ref="F65:O65" si="8">SUM(F57:F64)</f>
        <v>963.69</v>
      </c>
      <c r="G65" s="22">
        <f t="shared" si="8"/>
        <v>25.39</v>
      </c>
      <c r="H65" s="22">
        <f t="shared" si="8"/>
        <v>29.09</v>
      </c>
      <c r="I65" s="91">
        <f t="shared" si="8"/>
        <v>147.35999999999999</v>
      </c>
      <c r="J65" s="22">
        <f t="shared" si="8"/>
        <v>296.48</v>
      </c>
      <c r="K65" s="22">
        <f t="shared" si="8"/>
        <v>190.25</v>
      </c>
      <c r="L65" s="22">
        <f t="shared" si="8"/>
        <v>69.37</v>
      </c>
      <c r="M65" s="22">
        <f t="shared" si="8"/>
        <v>24.35</v>
      </c>
      <c r="N65" s="22">
        <f t="shared" si="8"/>
        <v>36.330000000000005</v>
      </c>
      <c r="O65" s="23">
        <f t="shared" si="8"/>
        <v>106.71000000000001</v>
      </c>
      <c r="P65" s="4"/>
      <c r="Q65" s="4"/>
      <c r="R65" s="4"/>
      <c r="S65" s="4"/>
      <c r="T65" s="4"/>
      <c r="U65" s="4"/>
      <c r="V65" s="4"/>
    </row>
    <row r="66" spans="1:22" x14ac:dyDescent="0.25">
      <c r="A66" s="44" t="s">
        <v>61</v>
      </c>
      <c r="B66" s="7" t="s">
        <v>21</v>
      </c>
      <c r="C66" s="7">
        <v>75</v>
      </c>
      <c r="D66" s="73" t="s">
        <v>80</v>
      </c>
      <c r="E66" s="7">
        <v>200</v>
      </c>
      <c r="F66" s="7">
        <v>109</v>
      </c>
      <c r="G66" s="7">
        <v>3.5</v>
      </c>
      <c r="H66" s="7">
        <v>4.0999999999999996</v>
      </c>
      <c r="I66" s="45">
        <v>14.5</v>
      </c>
      <c r="J66" s="7">
        <v>106.68</v>
      </c>
      <c r="K66" s="7">
        <v>17.399999999999999</v>
      </c>
      <c r="L66" s="7">
        <v>0.2</v>
      </c>
      <c r="M66" s="7">
        <v>0.04</v>
      </c>
      <c r="N66" s="7">
        <v>0.13</v>
      </c>
      <c r="O66" s="7">
        <v>0.52</v>
      </c>
    </row>
    <row r="67" spans="1:22" x14ac:dyDescent="0.25">
      <c r="A67" s="28"/>
      <c r="B67" s="5" t="s">
        <v>81</v>
      </c>
      <c r="C67" s="1">
        <v>286</v>
      </c>
      <c r="D67" s="42" t="s">
        <v>24</v>
      </c>
      <c r="E67" s="5">
        <v>200</v>
      </c>
      <c r="F67" s="5">
        <v>25</v>
      </c>
      <c r="G67" s="5">
        <v>0.1</v>
      </c>
      <c r="H67" s="6">
        <v>0.03</v>
      </c>
      <c r="I67" s="28">
        <v>9.1</v>
      </c>
      <c r="J67" s="5">
        <v>0.26</v>
      </c>
      <c r="K67" s="5">
        <v>0</v>
      </c>
      <c r="L67" s="5">
        <v>0.03</v>
      </c>
      <c r="M67" s="5">
        <v>0</v>
      </c>
      <c r="N67" s="5">
        <v>0</v>
      </c>
      <c r="O67" s="29">
        <v>0</v>
      </c>
    </row>
    <row r="68" spans="1:22" x14ac:dyDescent="0.25">
      <c r="A68" s="28"/>
      <c r="B68" s="5"/>
      <c r="C68" s="1">
        <v>420.02</v>
      </c>
      <c r="D68" s="42" t="s">
        <v>63</v>
      </c>
      <c r="E68" s="5">
        <v>40</v>
      </c>
      <c r="F68" s="5">
        <v>104</v>
      </c>
      <c r="G68" s="5">
        <v>3.2</v>
      </c>
      <c r="H68" s="6">
        <v>0.4</v>
      </c>
      <c r="I68" s="28">
        <v>22</v>
      </c>
      <c r="J68" s="5">
        <v>8</v>
      </c>
      <c r="K68" s="5">
        <v>5.6</v>
      </c>
      <c r="L68" s="5">
        <v>1</v>
      </c>
      <c r="M68" s="5">
        <v>0.14000000000000001</v>
      </c>
      <c r="N68" s="5">
        <v>0.08</v>
      </c>
      <c r="O68" s="29">
        <v>0</v>
      </c>
    </row>
    <row r="69" spans="1:22" x14ac:dyDescent="0.25">
      <c r="A69" s="28"/>
      <c r="B69" s="5"/>
      <c r="C69" s="5"/>
      <c r="D69" s="38" t="s">
        <v>65</v>
      </c>
      <c r="E69" s="9">
        <v>440</v>
      </c>
      <c r="F69" s="9">
        <f>SUM(E69)</f>
        <v>440</v>
      </c>
      <c r="G69" s="9">
        <f ca="1">SUM(G66:G69)</f>
        <v>6.8000000000000007</v>
      </c>
      <c r="H69" s="9">
        <f ca="1">SUM(H66:H69)</f>
        <v>4.53</v>
      </c>
      <c r="I69" s="90">
        <f ca="1">SUM(G69:H69)</f>
        <v>11.330000000000002</v>
      </c>
      <c r="J69" s="9">
        <f t="shared" ref="J69:O69" si="9">SUM(J66:J68)</f>
        <v>114.94000000000001</v>
      </c>
      <c r="K69" s="9">
        <f t="shared" si="9"/>
        <v>23</v>
      </c>
      <c r="L69" s="9">
        <f t="shared" si="9"/>
        <v>1.23</v>
      </c>
      <c r="M69" s="9">
        <f t="shared" si="9"/>
        <v>0.18000000000000002</v>
      </c>
      <c r="N69" s="9">
        <f t="shared" si="9"/>
        <v>0.21000000000000002</v>
      </c>
      <c r="O69" s="9">
        <f t="shared" si="9"/>
        <v>0.52</v>
      </c>
    </row>
    <row r="70" spans="1:22" ht="15.75" thickBot="1" x14ac:dyDescent="0.3">
      <c r="A70" s="19"/>
      <c r="B70" s="20"/>
      <c r="C70" s="20"/>
      <c r="D70" s="21" t="s">
        <v>74</v>
      </c>
      <c r="E70" s="56">
        <v>1815</v>
      </c>
      <c r="F70" s="56">
        <v>2086.1999999999998</v>
      </c>
      <c r="G70" s="56">
        <v>46.26</v>
      </c>
      <c r="H70" s="56">
        <v>56.92</v>
      </c>
      <c r="I70" s="116">
        <v>259.86</v>
      </c>
      <c r="J70" s="9">
        <v>515.09</v>
      </c>
      <c r="K70" s="9">
        <v>275.45999999999998</v>
      </c>
      <c r="L70" s="9">
        <v>103.99</v>
      </c>
      <c r="M70" s="9">
        <v>36.64</v>
      </c>
      <c r="N70" s="9">
        <v>54.99</v>
      </c>
      <c r="O70" s="9">
        <v>153.22999999999999</v>
      </c>
    </row>
    <row r="73" spans="1:22" x14ac:dyDescent="0.25">
      <c r="A73" s="8" t="s">
        <v>101</v>
      </c>
      <c r="B73" s="8"/>
      <c r="C73" s="8"/>
      <c r="D73" s="8"/>
      <c r="E73" s="37"/>
      <c r="F73" s="37" t="s">
        <v>82</v>
      </c>
      <c r="G73" s="37"/>
      <c r="H73" s="37"/>
      <c r="I73" s="37"/>
    </row>
    <row r="74" spans="1:22" x14ac:dyDescent="0.25">
      <c r="A74" s="4" t="s">
        <v>54</v>
      </c>
      <c r="B74" s="4"/>
      <c r="C74" s="4"/>
      <c r="D74" s="4" t="s">
        <v>53</v>
      </c>
      <c r="E74" s="4"/>
      <c r="F74" s="4" t="s">
        <v>1</v>
      </c>
      <c r="G74" s="4"/>
      <c r="H74" s="4"/>
      <c r="I74" s="4"/>
    </row>
    <row r="75" spans="1:22" x14ac:dyDescent="0.25">
      <c r="A75" s="80" t="s">
        <v>2</v>
      </c>
      <c r="B75" s="80" t="s">
        <v>3</v>
      </c>
      <c r="C75" s="80" t="s">
        <v>4</v>
      </c>
      <c r="D75" s="80" t="s">
        <v>5</v>
      </c>
      <c r="E75" s="80" t="s">
        <v>6</v>
      </c>
      <c r="F75" s="162" t="s">
        <v>102</v>
      </c>
      <c r="G75" s="160"/>
      <c r="H75" s="160"/>
      <c r="I75" s="161"/>
      <c r="J75" s="162" t="s">
        <v>103</v>
      </c>
      <c r="K75" s="160"/>
      <c r="L75" s="161"/>
      <c r="M75" s="162" t="s">
        <v>104</v>
      </c>
      <c r="N75" s="160"/>
      <c r="O75" s="161"/>
    </row>
    <row r="76" spans="1:22" ht="15.75" thickBot="1" x14ac:dyDescent="0.3">
      <c r="A76" s="81"/>
      <c r="B76" s="82"/>
      <c r="C76" s="83"/>
      <c r="D76" s="84"/>
      <c r="E76" s="83"/>
      <c r="F76" s="80" t="s">
        <v>7</v>
      </c>
      <c r="G76" s="80" t="s">
        <v>8</v>
      </c>
      <c r="H76" s="80" t="s">
        <v>9</v>
      </c>
      <c r="I76" s="85" t="s">
        <v>10</v>
      </c>
      <c r="J76" s="80" t="s">
        <v>105</v>
      </c>
      <c r="K76" s="80" t="s">
        <v>106</v>
      </c>
      <c r="L76" s="80" t="s">
        <v>107</v>
      </c>
      <c r="M76" s="80" t="s">
        <v>108</v>
      </c>
      <c r="N76" s="80" t="s">
        <v>109</v>
      </c>
      <c r="O76" s="80" t="s">
        <v>110</v>
      </c>
    </row>
    <row r="77" spans="1:22" x14ac:dyDescent="0.25">
      <c r="A77" s="81" t="s">
        <v>112</v>
      </c>
      <c r="B77" s="139" t="s">
        <v>114</v>
      </c>
      <c r="C77" s="17">
        <v>198</v>
      </c>
      <c r="D77" s="55" t="s">
        <v>83</v>
      </c>
      <c r="E77" s="83" t="s">
        <v>49</v>
      </c>
      <c r="F77" s="80">
        <v>250</v>
      </c>
      <c r="G77" s="80">
        <v>7.4</v>
      </c>
      <c r="H77" s="85">
        <v>8.8000000000000007</v>
      </c>
      <c r="I77" s="85">
        <v>35.1</v>
      </c>
      <c r="J77" s="80">
        <v>128.82</v>
      </c>
      <c r="K77" s="80">
        <v>45</v>
      </c>
      <c r="L77" s="80">
        <v>1.17</v>
      </c>
      <c r="M77" s="80">
        <v>0.16</v>
      </c>
      <c r="N77" s="80">
        <v>0.16</v>
      </c>
      <c r="O77" s="80">
        <v>0.53</v>
      </c>
    </row>
    <row r="78" spans="1:22" x14ac:dyDescent="0.25">
      <c r="A78" s="28"/>
      <c r="B78" s="5" t="s">
        <v>23</v>
      </c>
      <c r="C78" s="1">
        <v>286</v>
      </c>
      <c r="D78" s="2" t="s">
        <v>24</v>
      </c>
      <c r="E78" s="5">
        <v>200</v>
      </c>
      <c r="F78" s="5">
        <v>25</v>
      </c>
      <c r="G78" s="5">
        <v>4</v>
      </c>
      <c r="H78" s="6">
        <v>0.03</v>
      </c>
      <c r="I78" s="6">
        <v>9.1</v>
      </c>
      <c r="J78" s="5">
        <v>0.26</v>
      </c>
      <c r="K78" s="5">
        <v>0</v>
      </c>
      <c r="L78" s="5">
        <v>0.03</v>
      </c>
      <c r="M78" s="5">
        <v>0</v>
      </c>
      <c r="N78" s="5">
        <v>0</v>
      </c>
      <c r="O78" s="5">
        <v>0</v>
      </c>
    </row>
    <row r="79" spans="1:22" ht="15.75" x14ac:dyDescent="0.25">
      <c r="A79" s="28"/>
      <c r="B79" s="5"/>
      <c r="C79" s="1">
        <v>3</v>
      </c>
      <c r="D79" s="10" t="s">
        <v>67</v>
      </c>
      <c r="E79" s="12" t="s">
        <v>68</v>
      </c>
      <c r="F79" s="11">
        <v>172</v>
      </c>
      <c r="G79" s="5">
        <v>7.9</v>
      </c>
      <c r="H79" s="6">
        <v>475</v>
      </c>
      <c r="I79" s="6">
        <v>24.2</v>
      </c>
      <c r="J79" s="5">
        <v>161.5</v>
      </c>
      <c r="K79" s="5">
        <v>24.7</v>
      </c>
      <c r="L79" s="5">
        <v>1.1100000000000001</v>
      </c>
      <c r="M79" s="5">
        <v>0.08</v>
      </c>
      <c r="N79" s="5">
        <v>0.09</v>
      </c>
      <c r="O79" s="5">
        <v>0.11</v>
      </c>
    </row>
    <row r="80" spans="1:22" ht="15.75" thickBot="1" x14ac:dyDescent="0.3">
      <c r="A80" s="19"/>
      <c r="B80" s="20"/>
      <c r="C80" s="20"/>
      <c r="D80" s="21" t="s">
        <v>55</v>
      </c>
      <c r="E80" s="22">
        <v>470</v>
      </c>
      <c r="F80" s="22">
        <f>SUM(F76:F79)</f>
        <v>447</v>
      </c>
      <c r="G80" s="22">
        <f>SUM(G76:G79)</f>
        <v>19.3</v>
      </c>
      <c r="H80" s="22">
        <f>SUM(H76:H79)</f>
        <v>483.83</v>
      </c>
      <c r="I80" s="91">
        <f>SUM(I76:I79)</f>
        <v>68.400000000000006</v>
      </c>
      <c r="J80" s="9">
        <f t="shared" ref="J80:O80" si="10">SUM(J77:J79)</f>
        <v>290.58</v>
      </c>
      <c r="K80" s="9">
        <f t="shared" si="10"/>
        <v>69.7</v>
      </c>
      <c r="L80" s="9">
        <f t="shared" si="10"/>
        <v>2.31</v>
      </c>
      <c r="M80" s="9">
        <f t="shared" si="10"/>
        <v>0.24</v>
      </c>
      <c r="N80" s="9">
        <f t="shared" si="10"/>
        <v>0.25</v>
      </c>
      <c r="O80" s="9">
        <f t="shared" si="10"/>
        <v>0.64</v>
      </c>
    </row>
    <row r="81" spans="1:15" x14ac:dyDescent="0.25">
      <c r="A81" s="24" t="s">
        <v>69</v>
      </c>
      <c r="B81" s="17"/>
      <c r="C81" s="17">
        <v>282</v>
      </c>
      <c r="D81" s="17" t="s">
        <v>38</v>
      </c>
      <c r="E81" s="53" t="s">
        <v>39</v>
      </c>
      <c r="F81" s="17">
        <v>91</v>
      </c>
      <c r="G81" s="17">
        <v>5.6</v>
      </c>
      <c r="H81" s="25">
        <v>0.1</v>
      </c>
      <c r="I81" s="17">
        <v>16.399999999999999</v>
      </c>
      <c r="J81" s="17">
        <v>161.5</v>
      </c>
      <c r="K81" s="17">
        <v>24.7</v>
      </c>
      <c r="L81" s="17">
        <v>1.1100000000000001</v>
      </c>
      <c r="M81" s="17">
        <v>0.08</v>
      </c>
      <c r="N81" s="17">
        <v>0.09</v>
      </c>
      <c r="O81" s="18">
        <v>0.11</v>
      </c>
    </row>
    <row r="82" spans="1:15" x14ac:dyDescent="0.25">
      <c r="A82" s="28"/>
      <c r="B82" s="5"/>
      <c r="C82" s="5"/>
      <c r="D82" s="5" t="s">
        <v>70</v>
      </c>
      <c r="E82" s="5">
        <v>40</v>
      </c>
      <c r="F82" s="5">
        <v>166.9</v>
      </c>
      <c r="G82" s="5">
        <v>3</v>
      </c>
      <c r="H82" s="6">
        <v>3.9</v>
      </c>
      <c r="I82" s="5">
        <v>29.8</v>
      </c>
      <c r="J82" s="5">
        <v>0.12</v>
      </c>
      <c r="K82" s="5">
        <v>2.2999999999999998</v>
      </c>
      <c r="L82" s="5">
        <v>0.08</v>
      </c>
      <c r="M82" s="5">
        <v>0.02</v>
      </c>
      <c r="N82" s="5">
        <v>0.01</v>
      </c>
      <c r="O82" s="29">
        <v>0</v>
      </c>
    </row>
    <row r="83" spans="1:15" ht="15.75" thickBot="1" x14ac:dyDescent="0.3">
      <c r="A83" s="19"/>
      <c r="B83" s="20"/>
      <c r="C83" s="20"/>
      <c r="D83" s="21" t="s">
        <v>58</v>
      </c>
      <c r="E83" s="22">
        <v>250</v>
      </c>
      <c r="F83" s="22">
        <f>SUM(F81:F82)</f>
        <v>257.89999999999998</v>
      </c>
      <c r="G83" s="22">
        <v>8.6</v>
      </c>
      <c r="H83" s="91">
        <v>4</v>
      </c>
      <c r="I83" s="22">
        <f t="shared" ref="I83:O83" si="11">SUM(I81:I82)</f>
        <v>46.2</v>
      </c>
      <c r="J83" s="22">
        <f t="shared" si="11"/>
        <v>161.62</v>
      </c>
      <c r="K83" s="22">
        <f t="shared" si="11"/>
        <v>27</v>
      </c>
      <c r="L83" s="22">
        <f t="shared" si="11"/>
        <v>1.1900000000000002</v>
      </c>
      <c r="M83" s="22">
        <f t="shared" si="11"/>
        <v>0.1</v>
      </c>
      <c r="N83" s="22">
        <f t="shared" si="11"/>
        <v>9.9999999999999992E-2</v>
      </c>
      <c r="O83" s="23">
        <f t="shared" si="11"/>
        <v>0.11</v>
      </c>
    </row>
    <row r="84" spans="1:15" x14ac:dyDescent="0.25">
      <c r="A84" s="24" t="s">
        <v>14</v>
      </c>
      <c r="B84" s="17" t="s">
        <v>11</v>
      </c>
      <c r="C84" s="17">
        <v>21</v>
      </c>
      <c r="D84" s="55" t="s">
        <v>84</v>
      </c>
      <c r="E84" s="17">
        <v>60</v>
      </c>
      <c r="F84" s="61">
        <v>49</v>
      </c>
      <c r="G84" s="61">
        <v>0.5</v>
      </c>
      <c r="H84" s="61">
        <v>3</v>
      </c>
      <c r="I84" s="117">
        <v>5</v>
      </c>
      <c r="J84" s="5">
        <v>11.49</v>
      </c>
      <c r="K84" s="5">
        <v>13.86</v>
      </c>
      <c r="L84" s="5">
        <v>0.48</v>
      </c>
      <c r="M84" s="5">
        <v>0.02</v>
      </c>
      <c r="N84" s="5">
        <v>0.02</v>
      </c>
      <c r="O84" s="5">
        <v>1.26</v>
      </c>
    </row>
    <row r="85" spans="1:15" ht="15.75" thickBot="1" x14ac:dyDescent="0.3">
      <c r="A85" s="28"/>
      <c r="B85" s="5" t="s">
        <v>16</v>
      </c>
      <c r="C85" s="5">
        <v>55</v>
      </c>
      <c r="D85" s="2" t="s">
        <v>33</v>
      </c>
      <c r="E85" s="5">
        <v>200</v>
      </c>
      <c r="F85" s="5">
        <v>79</v>
      </c>
      <c r="G85" s="5">
        <v>1.4</v>
      </c>
      <c r="H85" s="5">
        <v>4</v>
      </c>
      <c r="I85" s="6">
        <v>8.1300000000000008</v>
      </c>
      <c r="J85" s="5">
        <v>23.61</v>
      </c>
      <c r="K85" s="5">
        <v>16.29</v>
      </c>
      <c r="L85" s="5">
        <v>0.77</v>
      </c>
      <c r="M85" s="5">
        <v>0.03</v>
      </c>
      <c r="N85" s="5">
        <v>0.04</v>
      </c>
      <c r="O85" s="5">
        <v>6.38</v>
      </c>
    </row>
    <row r="86" spans="1:15" ht="16.5" thickBot="1" x14ac:dyDescent="0.3">
      <c r="A86" s="28"/>
      <c r="B86" s="5" t="s">
        <v>18</v>
      </c>
      <c r="C86" s="5" t="s">
        <v>124</v>
      </c>
      <c r="D86" s="156" t="s">
        <v>123</v>
      </c>
      <c r="E86" s="14" t="s">
        <v>78</v>
      </c>
      <c r="F86" s="5">
        <v>219</v>
      </c>
      <c r="G86" s="5">
        <v>11.9</v>
      </c>
      <c r="H86" s="6">
        <v>14.3</v>
      </c>
      <c r="I86" s="5">
        <v>10.6</v>
      </c>
      <c r="J86" s="5">
        <v>35.799999999999997</v>
      </c>
      <c r="K86" s="5">
        <v>20.2</v>
      </c>
      <c r="L86" s="5">
        <v>1.98</v>
      </c>
      <c r="M86" s="5">
        <v>0.09</v>
      </c>
      <c r="N86" s="5">
        <v>0.14000000000000001</v>
      </c>
      <c r="O86" s="29">
        <v>2.62</v>
      </c>
    </row>
    <row r="87" spans="1:15" ht="16.5" thickBot="1" x14ac:dyDescent="0.3">
      <c r="A87" s="28"/>
      <c r="B87" s="5" t="s">
        <v>22</v>
      </c>
      <c r="C87" s="5">
        <v>175</v>
      </c>
      <c r="D87" s="157" t="s">
        <v>85</v>
      </c>
      <c r="E87" s="14" t="s">
        <v>36</v>
      </c>
      <c r="F87" s="5">
        <v>224</v>
      </c>
      <c r="G87" s="5">
        <v>8.4</v>
      </c>
      <c r="H87" s="5">
        <v>5.4</v>
      </c>
      <c r="I87" s="6">
        <v>34.6</v>
      </c>
      <c r="J87" s="5">
        <v>12.9</v>
      </c>
      <c r="K87" s="5">
        <v>121.84</v>
      </c>
      <c r="L87" s="5">
        <v>4.18</v>
      </c>
      <c r="M87" s="5">
        <v>0.18</v>
      </c>
      <c r="N87" s="5">
        <v>0.11</v>
      </c>
      <c r="O87" s="5">
        <v>0</v>
      </c>
    </row>
    <row r="88" spans="1:15" x14ac:dyDescent="0.25">
      <c r="A88" s="28"/>
      <c r="B88" s="5" t="s">
        <v>13</v>
      </c>
      <c r="C88" s="12">
        <v>295</v>
      </c>
      <c r="D88" s="39" t="s">
        <v>59</v>
      </c>
      <c r="E88" s="40">
        <v>200</v>
      </c>
      <c r="F88" s="11">
        <v>89</v>
      </c>
      <c r="G88" s="6">
        <v>0.9</v>
      </c>
      <c r="H88" s="96">
        <v>0.05</v>
      </c>
      <c r="I88" s="5">
        <v>20.6</v>
      </c>
      <c r="J88" s="5">
        <v>25.13</v>
      </c>
      <c r="K88" s="5">
        <v>15.89</v>
      </c>
      <c r="L88" s="5">
        <v>0.52</v>
      </c>
      <c r="M88" s="5">
        <v>0.01</v>
      </c>
      <c r="N88" s="5">
        <v>0.03</v>
      </c>
      <c r="O88" s="29">
        <v>0.13</v>
      </c>
    </row>
    <row r="89" spans="1:15" x14ac:dyDescent="0.25">
      <c r="A89" s="28"/>
      <c r="B89" s="5" t="s">
        <v>20</v>
      </c>
      <c r="C89" s="12">
        <v>421.11</v>
      </c>
      <c r="D89" s="7" t="s">
        <v>26</v>
      </c>
      <c r="E89" s="40">
        <v>50</v>
      </c>
      <c r="F89" s="11">
        <v>110</v>
      </c>
      <c r="G89" s="6">
        <v>4</v>
      </c>
      <c r="H89" s="96">
        <v>0.5</v>
      </c>
      <c r="I89" s="5">
        <v>23</v>
      </c>
      <c r="J89" s="5">
        <v>11.6</v>
      </c>
      <c r="K89" s="5">
        <v>16.8</v>
      </c>
      <c r="L89" s="5">
        <v>1.2</v>
      </c>
      <c r="M89" s="5">
        <v>0.16</v>
      </c>
      <c r="N89" s="5">
        <v>0.08</v>
      </c>
      <c r="O89" s="29">
        <v>0</v>
      </c>
    </row>
    <row r="90" spans="1:15" ht="15.75" thickBot="1" x14ac:dyDescent="0.3">
      <c r="A90" s="32"/>
      <c r="B90" s="15"/>
      <c r="C90" s="15"/>
      <c r="D90" s="33" t="s">
        <v>60</v>
      </c>
      <c r="E90" s="35">
        <v>784</v>
      </c>
      <c r="F90" s="35">
        <f>SUM(F84:F89)</f>
        <v>770</v>
      </c>
      <c r="G90" s="35">
        <f>SUM(G81:G89)</f>
        <v>44.3</v>
      </c>
      <c r="H90" s="35">
        <f>SUM(H81:H89)</f>
        <v>35.25</v>
      </c>
      <c r="I90" s="89">
        <f t="shared" ref="I90:O90" si="12">SUM(I84:I89)</f>
        <v>101.93</v>
      </c>
      <c r="J90" s="9">
        <f t="shared" si="12"/>
        <v>120.53</v>
      </c>
      <c r="K90" s="9">
        <f t="shared" si="12"/>
        <v>204.88</v>
      </c>
      <c r="L90" s="9">
        <f t="shared" si="12"/>
        <v>9.129999999999999</v>
      </c>
      <c r="M90" s="9">
        <f t="shared" si="12"/>
        <v>0.49</v>
      </c>
      <c r="N90" s="9">
        <f t="shared" si="12"/>
        <v>0.42</v>
      </c>
      <c r="O90" s="9">
        <f t="shared" si="12"/>
        <v>10.39</v>
      </c>
    </row>
    <row r="91" spans="1:15" x14ac:dyDescent="0.25">
      <c r="A91" s="24" t="s">
        <v>61</v>
      </c>
      <c r="B91" s="61" t="s">
        <v>12</v>
      </c>
      <c r="C91" s="61">
        <v>199</v>
      </c>
      <c r="D91" s="55" t="s">
        <v>86</v>
      </c>
      <c r="E91" s="63" t="s">
        <v>49</v>
      </c>
      <c r="F91" s="62">
        <v>241</v>
      </c>
      <c r="G91" s="62">
        <v>7.4</v>
      </c>
      <c r="H91" s="62">
        <v>8</v>
      </c>
      <c r="I91" s="118">
        <v>36.5</v>
      </c>
      <c r="J91" s="5">
        <v>134.25</v>
      </c>
      <c r="K91" s="5">
        <v>36.28</v>
      </c>
      <c r="L91" s="5">
        <v>1.83</v>
      </c>
      <c r="M91" s="5">
        <v>0.14000000000000001</v>
      </c>
      <c r="N91" s="5">
        <v>0.18</v>
      </c>
      <c r="O91" s="5">
        <v>0.53</v>
      </c>
    </row>
    <row r="92" spans="1:15" ht="15.75" x14ac:dyDescent="0.25">
      <c r="A92" s="28"/>
      <c r="B92" s="60" t="s">
        <v>64</v>
      </c>
      <c r="C92" s="1">
        <v>288</v>
      </c>
      <c r="D92" s="10" t="s">
        <v>51</v>
      </c>
      <c r="E92" s="12">
        <v>200</v>
      </c>
      <c r="F92" s="11">
        <v>38</v>
      </c>
      <c r="G92" s="5">
        <v>0.2</v>
      </c>
      <c r="H92" s="6">
        <v>0.03</v>
      </c>
      <c r="I92" s="6">
        <v>9.3000000000000007</v>
      </c>
      <c r="J92" s="60">
        <v>2.73</v>
      </c>
      <c r="K92" s="60">
        <v>0.73</v>
      </c>
      <c r="L92" s="60">
        <v>0.06</v>
      </c>
      <c r="M92" s="60">
        <v>0</v>
      </c>
      <c r="N92" s="60">
        <v>0</v>
      </c>
      <c r="O92" s="60">
        <v>1.1200000000000001</v>
      </c>
    </row>
    <row r="93" spans="1:15" x14ac:dyDescent="0.25">
      <c r="A93" s="28"/>
      <c r="B93" s="5"/>
      <c r="C93" s="1">
        <v>420.02</v>
      </c>
      <c r="D93" s="42" t="s">
        <v>63</v>
      </c>
      <c r="E93" s="5">
        <v>40</v>
      </c>
      <c r="F93" s="5">
        <v>104</v>
      </c>
      <c r="G93" s="5">
        <v>3.2</v>
      </c>
      <c r="H93" s="6">
        <v>0.4</v>
      </c>
      <c r="I93" s="28">
        <v>22</v>
      </c>
      <c r="J93" s="5">
        <v>8</v>
      </c>
      <c r="K93" s="5">
        <v>5.6</v>
      </c>
      <c r="L93" s="5">
        <v>1</v>
      </c>
      <c r="M93" s="5">
        <v>0.14000000000000001</v>
      </c>
      <c r="N93" s="5">
        <v>0.08</v>
      </c>
      <c r="O93" s="29">
        <v>0</v>
      </c>
    </row>
    <row r="94" spans="1:15" x14ac:dyDescent="0.25">
      <c r="A94" s="28"/>
      <c r="B94" s="5"/>
      <c r="C94" s="5"/>
      <c r="D94" s="38" t="s">
        <v>65</v>
      </c>
      <c r="E94" s="9">
        <v>445</v>
      </c>
      <c r="F94" s="9">
        <f t="shared" ref="F94:O94" si="13">SUM(F91:F93)</f>
        <v>383</v>
      </c>
      <c r="G94" s="9">
        <f t="shared" si="13"/>
        <v>10.8</v>
      </c>
      <c r="H94" s="9">
        <f t="shared" si="13"/>
        <v>8.43</v>
      </c>
      <c r="I94" s="90">
        <f t="shared" si="13"/>
        <v>67.8</v>
      </c>
      <c r="J94" s="9">
        <f t="shared" si="13"/>
        <v>144.97999999999999</v>
      </c>
      <c r="K94" s="9">
        <f t="shared" si="13"/>
        <v>42.61</v>
      </c>
      <c r="L94" s="9">
        <f t="shared" si="13"/>
        <v>2.89</v>
      </c>
      <c r="M94" s="9">
        <f t="shared" si="13"/>
        <v>0.28000000000000003</v>
      </c>
      <c r="N94" s="9">
        <f t="shared" si="13"/>
        <v>0.26</v>
      </c>
      <c r="O94" s="9">
        <f t="shared" si="13"/>
        <v>1.6500000000000001</v>
      </c>
    </row>
    <row r="95" spans="1:15" ht="15.75" thickBot="1" x14ac:dyDescent="0.3">
      <c r="A95" s="19"/>
      <c r="B95" s="20"/>
      <c r="C95" s="20"/>
      <c r="D95" s="21" t="s">
        <v>74</v>
      </c>
      <c r="E95" s="22">
        <v>1949</v>
      </c>
      <c r="F95" s="22">
        <v>1421.4</v>
      </c>
      <c r="G95" s="22">
        <v>77.17</v>
      </c>
      <c r="H95" s="22">
        <v>595.38</v>
      </c>
      <c r="I95" s="91">
        <v>283.13</v>
      </c>
      <c r="J95" s="9">
        <v>717.71</v>
      </c>
      <c r="K95" s="9">
        <v>344.19</v>
      </c>
      <c r="L95" s="9">
        <v>15.52</v>
      </c>
      <c r="M95" s="9">
        <v>1.1100000000000001</v>
      </c>
      <c r="N95" s="9">
        <v>1.03</v>
      </c>
      <c r="O95" s="9">
        <v>12.79</v>
      </c>
    </row>
    <row r="96" spans="1:15" x14ac:dyDescent="0.25">
      <c r="A96" s="4"/>
      <c r="B96" s="4"/>
      <c r="C96" s="4"/>
      <c r="D96" s="36"/>
      <c r="E96" s="37"/>
      <c r="F96" s="37"/>
      <c r="G96" s="37"/>
      <c r="H96" s="37"/>
      <c r="I96" s="37"/>
    </row>
    <row r="97" spans="1:15" x14ac:dyDescent="0.25">
      <c r="A97" s="4"/>
      <c r="B97" s="4"/>
      <c r="C97" s="4"/>
      <c r="D97" s="36"/>
      <c r="E97" s="37"/>
      <c r="F97" s="37"/>
      <c r="G97" s="37"/>
      <c r="H97" s="37"/>
      <c r="I97" s="37"/>
    </row>
    <row r="99" spans="1:15" x14ac:dyDescent="0.25">
      <c r="A99" s="8" t="s">
        <v>101</v>
      </c>
      <c r="B99" s="8"/>
      <c r="C99" s="8"/>
      <c r="D99" s="8"/>
      <c r="E99" s="37"/>
      <c r="F99" s="37" t="s">
        <v>87</v>
      </c>
      <c r="G99" s="37"/>
      <c r="H99" s="37"/>
      <c r="I99" s="37"/>
    </row>
    <row r="100" spans="1:15" x14ac:dyDescent="0.25">
      <c r="A100" s="4" t="s">
        <v>54</v>
      </c>
      <c r="B100" s="4"/>
      <c r="C100" s="4"/>
      <c r="D100" s="4" t="s">
        <v>53</v>
      </c>
      <c r="E100" s="4"/>
      <c r="F100" s="4" t="s">
        <v>1</v>
      </c>
      <c r="G100" s="4"/>
      <c r="H100" s="4"/>
      <c r="I100" s="4"/>
    </row>
    <row r="101" spans="1:15" x14ac:dyDescent="0.25">
      <c r="A101" s="80" t="s">
        <v>2</v>
      </c>
      <c r="B101" s="80" t="s">
        <v>3</v>
      </c>
      <c r="C101" s="80" t="s">
        <v>4</v>
      </c>
      <c r="D101" s="80" t="s">
        <v>5</v>
      </c>
      <c r="E101" s="80" t="s">
        <v>6</v>
      </c>
      <c r="F101" s="162" t="s">
        <v>102</v>
      </c>
      <c r="G101" s="160"/>
      <c r="H101" s="160"/>
      <c r="I101" s="161"/>
      <c r="J101" s="162" t="s">
        <v>103</v>
      </c>
      <c r="K101" s="160"/>
      <c r="L101" s="161"/>
      <c r="M101" s="162" t="s">
        <v>104</v>
      </c>
      <c r="N101" s="160"/>
      <c r="O101" s="161"/>
    </row>
    <row r="102" spans="1:15" x14ac:dyDescent="0.25">
      <c r="A102" s="81"/>
      <c r="B102" s="82"/>
      <c r="C102" s="83"/>
      <c r="D102" s="84"/>
      <c r="E102" s="83"/>
      <c r="F102" s="80" t="s">
        <v>7</v>
      </c>
      <c r="G102" s="80" t="s">
        <v>8</v>
      </c>
      <c r="H102" s="80" t="s">
        <v>9</v>
      </c>
      <c r="I102" s="85" t="s">
        <v>10</v>
      </c>
      <c r="J102" s="80" t="s">
        <v>105</v>
      </c>
      <c r="K102" s="80" t="s">
        <v>106</v>
      </c>
      <c r="L102" s="80" t="s">
        <v>107</v>
      </c>
      <c r="M102" s="80" t="s">
        <v>108</v>
      </c>
      <c r="N102" s="80" t="s">
        <v>109</v>
      </c>
      <c r="O102" s="80" t="s">
        <v>110</v>
      </c>
    </row>
    <row r="103" spans="1:15" x14ac:dyDescent="0.25">
      <c r="A103" s="81" t="s">
        <v>112</v>
      </c>
      <c r="B103" s="139" t="s">
        <v>21</v>
      </c>
      <c r="C103" s="102">
        <v>183</v>
      </c>
      <c r="D103" s="119" t="s">
        <v>88</v>
      </c>
      <c r="E103" s="102" t="s">
        <v>49</v>
      </c>
      <c r="F103" s="102">
        <v>253</v>
      </c>
      <c r="G103" s="104">
        <v>5.7</v>
      </c>
      <c r="H103" s="104">
        <v>7.8</v>
      </c>
      <c r="I103" s="105">
        <v>39.799999999999997</v>
      </c>
      <c r="J103" s="104">
        <v>116.68</v>
      </c>
      <c r="K103" s="104">
        <v>33.340000000000003</v>
      </c>
      <c r="L103" s="104">
        <v>0.54</v>
      </c>
      <c r="M103" s="104">
        <v>0.06</v>
      </c>
      <c r="N103" s="104">
        <v>0.15</v>
      </c>
      <c r="O103" s="104">
        <v>0.5</v>
      </c>
    </row>
    <row r="104" spans="1:15" x14ac:dyDescent="0.25">
      <c r="A104" s="28"/>
      <c r="B104" s="5" t="s">
        <v>37</v>
      </c>
      <c r="C104" s="1">
        <v>286</v>
      </c>
      <c r="D104" s="2" t="s">
        <v>24</v>
      </c>
      <c r="E104" s="5">
        <v>200</v>
      </c>
      <c r="F104" s="5">
        <v>25</v>
      </c>
      <c r="G104" s="5">
        <v>0.1</v>
      </c>
      <c r="H104" s="6">
        <v>0.03</v>
      </c>
      <c r="I104" s="6">
        <v>9.1</v>
      </c>
      <c r="J104" s="5">
        <v>0.26</v>
      </c>
      <c r="K104" s="5">
        <v>0</v>
      </c>
      <c r="L104" s="5">
        <v>0.03</v>
      </c>
      <c r="M104" s="5">
        <v>0</v>
      </c>
      <c r="N104" s="5">
        <v>0</v>
      </c>
      <c r="O104" s="5">
        <v>0</v>
      </c>
    </row>
    <row r="105" spans="1:15" ht="15.75" x14ac:dyDescent="0.25">
      <c r="A105" s="28"/>
      <c r="B105" s="5"/>
      <c r="C105" s="1">
        <v>1</v>
      </c>
      <c r="D105" s="10" t="s">
        <v>52</v>
      </c>
      <c r="E105" s="13">
        <v>44499</v>
      </c>
      <c r="F105" s="11">
        <v>146</v>
      </c>
      <c r="G105" s="5">
        <v>2.4</v>
      </c>
      <c r="H105" s="6">
        <v>8.6</v>
      </c>
      <c r="I105" s="6">
        <v>14.6</v>
      </c>
      <c r="J105" s="5">
        <v>8.1</v>
      </c>
      <c r="K105" s="5">
        <v>9.9</v>
      </c>
      <c r="L105" s="5">
        <v>0.62</v>
      </c>
      <c r="M105" s="5">
        <v>0.05</v>
      </c>
      <c r="N105" s="5">
        <v>0.03</v>
      </c>
      <c r="O105" s="5">
        <v>0</v>
      </c>
    </row>
    <row r="106" spans="1:15" ht="15.75" thickBot="1" x14ac:dyDescent="0.3">
      <c r="A106" s="32"/>
      <c r="B106" s="15"/>
      <c r="C106" s="15"/>
      <c r="D106" s="33" t="s">
        <v>55</v>
      </c>
      <c r="E106" s="35">
        <v>445</v>
      </c>
      <c r="F106" s="35">
        <f>SUM(F102:F105)</f>
        <v>424</v>
      </c>
      <c r="G106" s="35">
        <f>SUM(G102:G105)</f>
        <v>8.1999999999999993</v>
      </c>
      <c r="H106" s="35">
        <f>SUM(H102:H105)</f>
        <v>16.43</v>
      </c>
      <c r="I106" s="89">
        <f>SUM(I102:I105)</f>
        <v>63.5</v>
      </c>
      <c r="J106" s="35">
        <f t="shared" ref="J106:O106" si="14">SUM(J103:J105)</f>
        <v>125.04</v>
      </c>
      <c r="K106" s="35">
        <f t="shared" si="14"/>
        <v>43.24</v>
      </c>
      <c r="L106" s="35">
        <f t="shared" si="14"/>
        <v>1.19</v>
      </c>
      <c r="M106" s="35">
        <f t="shared" si="14"/>
        <v>0.11</v>
      </c>
      <c r="N106" s="35">
        <f t="shared" si="14"/>
        <v>0.18</v>
      </c>
      <c r="O106" s="35">
        <f t="shared" si="14"/>
        <v>0.5</v>
      </c>
    </row>
    <row r="107" spans="1:15" x14ac:dyDescent="0.25">
      <c r="A107" s="121" t="s">
        <v>69</v>
      </c>
      <c r="B107" s="122"/>
      <c r="C107" s="122">
        <v>298</v>
      </c>
      <c r="D107" s="122" t="s">
        <v>89</v>
      </c>
      <c r="E107" s="111">
        <v>200</v>
      </c>
      <c r="F107" s="122">
        <v>60</v>
      </c>
      <c r="G107" s="122">
        <v>0</v>
      </c>
      <c r="H107" s="122">
        <v>0</v>
      </c>
      <c r="I107" s="122">
        <v>15.8</v>
      </c>
      <c r="J107" s="122">
        <v>220</v>
      </c>
      <c r="K107" s="122">
        <v>12.18</v>
      </c>
      <c r="L107" s="122">
        <v>0</v>
      </c>
      <c r="M107" s="122">
        <v>0.3</v>
      </c>
      <c r="N107" s="122">
        <v>0.38</v>
      </c>
      <c r="O107" s="128">
        <v>11.2</v>
      </c>
    </row>
    <row r="108" spans="1:15" x14ac:dyDescent="0.25">
      <c r="A108" s="124"/>
      <c r="B108" s="123"/>
      <c r="C108" s="123"/>
      <c r="D108" s="123" t="s">
        <v>70</v>
      </c>
      <c r="E108" s="123">
        <v>40</v>
      </c>
      <c r="F108" s="123">
        <v>166.9</v>
      </c>
      <c r="G108" s="123">
        <v>3</v>
      </c>
      <c r="H108" s="123">
        <v>3.9</v>
      </c>
      <c r="I108" s="123">
        <v>29.8</v>
      </c>
      <c r="J108" s="123">
        <v>0.12</v>
      </c>
      <c r="K108" s="123">
        <v>2.2999999999999998</v>
      </c>
      <c r="L108" s="123">
        <v>0.08</v>
      </c>
      <c r="M108" s="123">
        <v>0.02</v>
      </c>
      <c r="N108" s="123">
        <v>0.01</v>
      </c>
      <c r="O108" s="125">
        <v>0</v>
      </c>
    </row>
    <row r="109" spans="1:15" ht="15.75" thickBot="1" x14ac:dyDescent="0.3">
      <c r="A109" s="129"/>
      <c r="B109" s="130"/>
      <c r="C109" s="130"/>
      <c r="D109" s="21" t="s">
        <v>58</v>
      </c>
      <c r="E109" s="22">
        <v>250</v>
      </c>
      <c r="F109" s="22">
        <f>SUM(F107:F108)</f>
        <v>226.9</v>
      </c>
      <c r="G109" s="22">
        <v>8.6</v>
      </c>
      <c r="H109" s="22">
        <v>4</v>
      </c>
      <c r="I109" s="22">
        <f t="shared" ref="I109:O109" si="15">SUM(I107:I108)</f>
        <v>45.6</v>
      </c>
      <c r="J109" s="22">
        <f t="shared" si="15"/>
        <v>220.12</v>
      </c>
      <c r="K109" s="22">
        <f t="shared" si="15"/>
        <v>14.48</v>
      </c>
      <c r="L109" s="22">
        <f t="shared" si="15"/>
        <v>0.08</v>
      </c>
      <c r="M109" s="22">
        <f t="shared" si="15"/>
        <v>0.32</v>
      </c>
      <c r="N109" s="22">
        <f t="shared" si="15"/>
        <v>0.39</v>
      </c>
      <c r="O109" s="23">
        <f t="shared" si="15"/>
        <v>11.2</v>
      </c>
    </row>
    <row r="110" spans="1:15" ht="15.75" x14ac:dyDescent="0.25">
      <c r="A110" s="44" t="s">
        <v>14</v>
      </c>
      <c r="B110" s="7" t="s">
        <v>11</v>
      </c>
      <c r="C110" s="134">
        <v>24</v>
      </c>
      <c r="D110" s="126" t="s">
        <v>90</v>
      </c>
      <c r="E110" s="135">
        <v>60</v>
      </c>
      <c r="F110" s="135">
        <v>66</v>
      </c>
      <c r="G110" s="135">
        <v>0.8</v>
      </c>
      <c r="H110" s="135">
        <v>4.9000000000000004</v>
      </c>
      <c r="I110" s="136">
        <v>4.8</v>
      </c>
      <c r="J110" s="134">
        <v>20.64</v>
      </c>
      <c r="K110" s="134">
        <v>11.2</v>
      </c>
      <c r="L110" s="134">
        <v>0.72</v>
      </c>
      <c r="M110" s="134">
        <v>0.01</v>
      </c>
      <c r="N110" s="134">
        <v>0.02</v>
      </c>
      <c r="O110" s="134">
        <v>1.1200000000000001</v>
      </c>
    </row>
    <row r="111" spans="1:15" ht="16.5" thickBot="1" x14ac:dyDescent="0.3">
      <c r="A111" s="28"/>
      <c r="B111" s="5" t="s">
        <v>16</v>
      </c>
      <c r="C111" s="5">
        <v>53</v>
      </c>
      <c r="D111" s="3" t="s">
        <v>91</v>
      </c>
      <c r="E111" s="5">
        <v>200</v>
      </c>
      <c r="F111" s="5">
        <v>104</v>
      </c>
      <c r="G111" s="5">
        <v>1.7</v>
      </c>
      <c r="H111" s="5">
        <v>4.8</v>
      </c>
      <c r="I111" s="6">
        <v>12.3</v>
      </c>
      <c r="J111" s="5">
        <v>12.04</v>
      </c>
      <c r="K111" s="5">
        <v>17.989999999999998</v>
      </c>
      <c r="L111" s="5">
        <v>0.67</v>
      </c>
      <c r="M111" s="5">
        <v>0.06</v>
      </c>
      <c r="N111" s="5">
        <v>0.04</v>
      </c>
      <c r="O111" s="5">
        <v>5.36</v>
      </c>
    </row>
    <row r="112" spans="1:15" ht="15.75" thickBot="1" x14ac:dyDescent="0.3">
      <c r="A112" s="28"/>
      <c r="B112" s="5" t="s">
        <v>18</v>
      </c>
      <c r="C112" s="5">
        <v>97</v>
      </c>
      <c r="D112" s="147" t="s">
        <v>125</v>
      </c>
      <c r="E112" s="14" t="s">
        <v>78</v>
      </c>
      <c r="F112" s="5">
        <v>219</v>
      </c>
      <c r="G112" s="5">
        <v>11.9</v>
      </c>
      <c r="H112" s="6">
        <v>14.3</v>
      </c>
      <c r="I112" s="5">
        <v>10.6</v>
      </c>
      <c r="J112" s="5">
        <v>35.799999999999997</v>
      </c>
      <c r="K112" s="5">
        <v>20.2</v>
      </c>
      <c r="L112" s="5">
        <v>1.98</v>
      </c>
      <c r="M112" s="5">
        <v>0.09</v>
      </c>
      <c r="N112" s="5">
        <v>0.14000000000000001</v>
      </c>
      <c r="O112" s="29">
        <v>2.62</v>
      </c>
    </row>
    <row r="113" spans="1:15" ht="15.75" thickBot="1" x14ac:dyDescent="0.3">
      <c r="A113" s="28"/>
      <c r="B113" s="5" t="s">
        <v>22</v>
      </c>
      <c r="C113" s="5">
        <v>141</v>
      </c>
      <c r="D113" s="146" t="s">
        <v>32</v>
      </c>
      <c r="E113" s="5">
        <v>150</v>
      </c>
      <c r="F113" s="5">
        <v>137</v>
      </c>
      <c r="G113" s="5">
        <v>3.1</v>
      </c>
      <c r="H113" s="5">
        <v>4.5999999999999996</v>
      </c>
      <c r="I113" s="6">
        <v>20.100000000000001</v>
      </c>
      <c r="J113" s="5">
        <v>35.619999999999997</v>
      </c>
      <c r="K113" s="5">
        <v>28.6</v>
      </c>
      <c r="L113" s="5">
        <v>1.04</v>
      </c>
      <c r="M113" s="5">
        <v>0.12</v>
      </c>
      <c r="N113" s="5">
        <v>0.1</v>
      </c>
      <c r="O113" s="5">
        <v>10.4</v>
      </c>
    </row>
    <row r="114" spans="1:15" x14ac:dyDescent="0.25">
      <c r="A114" s="28"/>
      <c r="B114" s="5" t="s">
        <v>13</v>
      </c>
      <c r="C114" s="12">
        <v>295</v>
      </c>
      <c r="D114" s="39" t="s">
        <v>59</v>
      </c>
      <c r="E114" s="40">
        <v>200</v>
      </c>
      <c r="F114" s="11">
        <v>89</v>
      </c>
      <c r="G114" s="6">
        <v>0.9</v>
      </c>
      <c r="H114" s="96">
        <v>0.05</v>
      </c>
      <c r="I114" s="5">
        <v>20.6</v>
      </c>
      <c r="J114" s="5">
        <v>25.13</v>
      </c>
      <c r="K114" s="5">
        <v>15.89</v>
      </c>
      <c r="L114" s="5">
        <v>0.52</v>
      </c>
      <c r="M114" s="5">
        <v>0.01</v>
      </c>
      <c r="N114" s="5">
        <v>0.03</v>
      </c>
      <c r="O114" s="29">
        <v>0.13</v>
      </c>
    </row>
    <row r="115" spans="1:15" x14ac:dyDescent="0.25">
      <c r="A115" s="28"/>
      <c r="B115" s="5" t="s">
        <v>19</v>
      </c>
      <c r="C115" s="12">
        <v>421.11</v>
      </c>
      <c r="D115" s="7" t="s">
        <v>26</v>
      </c>
      <c r="E115" s="40">
        <v>50</v>
      </c>
      <c r="F115" s="11">
        <v>110</v>
      </c>
      <c r="G115" s="6">
        <v>4</v>
      </c>
      <c r="H115" s="96">
        <v>0.5</v>
      </c>
      <c r="I115" s="5">
        <v>23</v>
      </c>
      <c r="J115" s="5">
        <v>11.6</v>
      </c>
      <c r="K115" s="5">
        <v>16.8</v>
      </c>
      <c r="L115" s="5">
        <v>1.2</v>
      </c>
      <c r="M115" s="5">
        <v>0.16</v>
      </c>
      <c r="N115" s="5">
        <v>0.08</v>
      </c>
      <c r="O115" s="29">
        <v>0</v>
      </c>
    </row>
    <row r="116" spans="1:15" ht="16.5" thickBot="1" x14ac:dyDescent="0.3">
      <c r="A116" s="32"/>
      <c r="B116" s="15"/>
      <c r="C116" s="15"/>
      <c r="D116" s="66" t="s">
        <v>60</v>
      </c>
      <c r="E116" s="67">
        <v>760</v>
      </c>
      <c r="F116" s="67">
        <f>SUM(F110:F115)</f>
        <v>725</v>
      </c>
      <c r="G116" s="67">
        <f>SUM(G107:G115)</f>
        <v>34</v>
      </c>
      <c r="H116" s="67">
        <f>SUM(H107:H115)</f>
        <v>37.049999999999997</v>
      </c>
      <c r="I116" s="120">
        <f t="shared" ref="I116:O116" si="16">SUM(I110:I115)</f>
        <v>91.4</v>
      </c>
      <c r="J116" s="35">
        <f t="shared" si="16"/>
        <v>140.82999999999998</v>
      </c>
      <c r="K116" s="35">
        <f t="shared" si="16"/>
        <v>110.68</v>
      </c>
      <c r="L116" s="35">
        <f t="shared" si="16"/>
        <v>6.13</v>
      </c>
      <c r="M116" s="35">
        <f t="shared" si="16"/>
        <v>0.44999999999999996</v>
      </c>
      <c r="N116" s="35">
        <f t="shared" si="16"/>
        <v>0.41000000000000009</v>
      </c>
      <c r="O116" s="35">
        <f t="shared" si="16"/>
        <v>19.63</v>
      </c>
    </row>
    <row r="117" spans="1:15" x14ac:dyDescent="0.25">
      <c r="A117" s="24" t="s">
        <v>61</v>
      </c>
      <c r="B117" s="61" t="s">
        <v>12</v>
      </c>
      <c r="C117" s="26">
        <v>77</v>
      </c>
      <c r="D117" s="41" t="s">
        <v>62</v>
      </c>
      <c r="E117" s="17">
        <v>200</v>
      </c>
      <c r="F117" s="17">
        <v>119</v>
      </c>
      <c r="G117" s="17">
        <v>4.4000000000000004</v>
      </c>
      <c r="H117" s="17">
        <v>4.2</v>
      </c>
      <c r="I117" s="17">
        <v>15.9</v>
      </c>
      <c r="J117" s="17">
        <v>108.49</v>
      </c>
      <c r="K117" s="17">
        <v>14.41</v>
      </c>
      <c r="L117" s="17">
        <v>0.32</v>
      </c>
      <c r="M117" s="17">
        <v>0.05</v>
      </c>
      <c r="N117" s="17">
        <v>0.13</v>
      </c>
      <c r="O117" s="18">
        <v>0.52</v>
      </c>
    </row>
    <row r="118" spans="1:15" x14ac:dyDescent="0.25">
      <c r="A118" s="28"/>
      <c r="B118" s="60" t="s">
        <v>23</v>
      </c>
      <c r="C118" s="1">
        <v>286</v>
      </c>
      <c r="D118" s="42" t="s">
        <v>24</v>
      </c>
      <c r="E118" s="5">
        <v>200</v>
      </c>
      <c r="F118" s="5">
        <v>25</v>
      </c>
      <c r="G118" s="5">
        <v>0.1</v>
      </c>
      <c r="H118" s="5">
        <v>0.03</v>
      </c>
      <c r="I118" s="5">
        <v>9.1</v>
      </c>
      <c r="J118" s="5">
        <v>0.26</v>
      </c>
      <c r="K118" s="5">
        <v>0</v>
      </c>
      <c r="L118" s="5">
        <v>0.03</v>
      </c>
      <c r="M118" s="5">
        <v>0</v>
      </c>
      <c r="N118" s="5">
        <v>0</v>
      </c>
      <c r="O118" s="29">
        <v>0</v>
      </c>
    </row>
    <row r="119" spans="1:15" x14ac:dyDescent="0.25">
      <c r="A119" s="28"/>
      <c r="B119" s="5"/>
      <c r="C119" s="1">
        <v>420.02</v>
      </c>
      <c r="D119" s="42" t="s">
        <v>63</v>
      </c>
      <c r="E119" s="5">
        <v>40</v>
      </c>
      <c r="F119" s="5">
        <v>104</v>
      </c>
      <c r="G119" s="5">
        <v>3.2</v>
      </c>
      <c r="H119" s="5">
        <v>0.4</v>
      </c>
      <c r="I119" s="5">
        <v>22</v>
      </c>
      <c r="J119" s="5">
        <v>8</v>
      </c>
      <c r="K119" s="5">
        <v>5.6</v>
      </c>
      <c r="L119" s="5">
        <v>1</v>
      </c>
      <c r="M119" s="5">
        <v>0.14000000000000001</v>
      </c>
      <c r="N119" s="5">
        <v>0.08</v>
      </c>
      <c r="O119" s="29">
        <v>0</v>
      </c>
    </row>
    <row r="120" spans="1:15" ht="15.75" thickBot="1" x14ac:dyDescent="0.3">
      <c r="A120" s="19"/>
      <c r="B120" s="20"/>
      <c r="C120" s="20"/>
      <c r="D120" s="21" t="s">
        <v>65</v>
      </c>
      <c r="E120" s="22">
        <v>440</v>
      </c>
      <c r="F120" s="22">
        <f t="shared" ref="F120:O120" si="17">SUM(F117:F119)</f>
        <v>248</v>
      </c>
      <c r="G120" s="22">
        <f t="shared" si="17"/>
        <v>7.7</v>
      </c>
      <c r="H120" s="22">
        <f t="shared" si="17"/>
        <v>4.6300000000000008</v>
      </c>
      <c r="I120" s="22">
        <f t="shared" si="17"/>
        <v>47</v>
      </c>
      <c r="J120" s="22">
        <f t="shared" si="17"/>
        <v>116.75</v>
      </c>
      <c r="K120" s="22">
        <f t="shared" si="17"/>
        <v>20.009999999999998</v>
      </c>
      <c r="L120" s="22">
        <f t="shared" si="17"/>
        <v>1.35</v>
      </c>
      <c r="M120" s="22">
        <f t="shared" si="17"/>
        <v>0.19</v>
      </c>
      <c r="N120" s="22">
        <f t="shared" si="17"/>
        <v>0.21000000000000002</v>
      </c>
      <c r="O120" s="23">
        <f t="shared" si="17"/>
        <v>0.52</v>
      </c>
    </row>
    <row r="121" spans="1:15" ht="15.75" thickBot="1" x14ac:dyDescent="0.3">
      <c r="A121" s="131"/>
      <c r="B121" s="30"/>
      <c r="C121" s="30"/>
      <c r="D121" s="52" t="s">
        <v>74</v>
      </c>
      <c r="E121" s="31">
        <v>1895</v>
      </c>
      <c r="F121" s="31">
        <v>1929.43</v>
      </c>
      <c r="G121" s="31">
        <v>67.37</v>
      </c>
      <c r="H121" s="31">
        <v>43.45</v>
      </c>
      <c r="I121" s="132">
        <v>234.17</v>
      </c>
      <c r="J121" s="127">
        <v>602.74</v>
      </c>
      <c r="K121" s="127">
        <v>188.41</v>
      </c>
      <c r="L121" s="127">
        <v>8.75</v>
      </c>
      <c r="M121" s="127">
        <v>1.07</v>
      </c>
      <c r="N121" s="127">
        <v>1.19</v>
      </c>
      <c r="O121" s="127">
        <v>31.85</v>
      </c>
    </row>
    <row r="122" spans="1:15" x14ac:dyDescent="0.25">
      <c r="A122" s="4"/>
      <c r="B122" s="4"/>
      <c r="C122" s="4"/>
      <c r="D122" s="36"/>
      <c r="E122" s="37"/>
      <c r="F122" s="37"/>
      <c r="G122" s="37"/>
      <c r="H122" s="37"/>
      <c r="I122" s="37"/>
    </row>
    <row r="123" spans="1:15" x14ac:dyDescent="0.25">
      <c r="A123" s="4"/>
      <c r="B123" s="4"/>
      <c r="C123" s="4"/>
      <c r="D123" s="36"/>
      <c r="E123" s="37"/>
      <c r="F123" s="37"/>
      <c r="G123" s="37"/>
      <c r="H123" s="37"/>
      <c r="I123" s="37"/>
    </row>
    <row r="126" spans="1:15" x14ac:dyDescent="0.25">
      <c r="A126" s="8" t="s">
        <v>101</v>
      </c>
      <c r="B126" s="8"/>
      <c r="C126" s="8"/>
      <c r="D126" s="8"/>
      <c r="E126" s="37"/>
      <c r="F126" s="37" t="s">
        <v>0</v>
      </c>
      <c r="G126" s="37"/>
      <c r="H126" s="37"/>
      <c r="I126" s="37"/>
    </row>
    <row r="127" spans="1:15" x14ac:dyDescent="0.25">
      <c r="A127" s="4" t="s">
        <v>54</v>
      </c>
      <c r="B127" s="4"/>
      <c r="C127" s="4"/>
      <c r="D127" s="4" t="s">
        <v>53</v>
      </c>
      <c r="E127" s="4"/>
      <c r="F127" s="4" t="s">
        <v>92</v>
      </c>
      <c r="G127" s="4"/>
      <c r="H127" s="4"/>
      <c r="I127" s="4"/>
    </row>
    <row r="128" spans="1:15" x14ac:dyDescent="0.25">
      <c r="A128" s="80" t="s">
        <v>2</v>
      </c>
      <c r="B128" s="80" t="s">
        <v>3</v>
      </c>
      <c r="C128" s="80" t="s">
        <v>4</v>
      </c>
      <c r="D128" s="80" t="s">
        <v>5</v>
      </c>
      <c r="E128" s="80" t="s">
        <v>6</v>
      </c>
      <c r="F128" s="162" t="s">
        <v>102</v>
      </c>
      <c r="G128" s="160"/>
      <c r="H128" s="160"/>
      <c r="I128" s="161"/>
      <c r="J128" s="162" t="s">
        <v>103</v>
      </c>
      <c r="K128" s="160"/>
      <c r="L128" s="161"/>
      <c r="M128" s="162" t="s">
        <v>104</v>
      </c>
      <c r="N128" s="160"/>
      <c r="O128" s="161"/>
    </row>
    <row r="129" spans="1:15" x14ac:dyDescent="0.25">
      <c r="A129" s="81"/>
      <c r="B129" s="82"/>
      <c r="C129" s="83"/>
      <c r="D129" s="84"/>
      <c r="E129" s="83"/>
      <c r="F129" s="80" t="s">
        <v>7</v>
      </c>
      <c r="G129" s="80" t="s">
        <v>8</v>
      </c>
      <c r="H129" s="80" t="s">
        <v>9</v>
      </c>
      <c r="I129" s="85" t="s">
        <v>10</v>
      </c>
      <c r="J129" s="80" t="s">
        <v>105</v>
      </c>
      <c r="K129" s="80" t="s">
        <v>106</v>
      </c>
      <c r="L129" s="80" t="s">
        <v>107</v>
      </c>
      <c r="M129" s="80" t="s">
        <v>108</v>
      </c>
      <c r="N129" s="80" t="s">
        <v>109</v>
      </c>
      <c r="O129" s="80" t="s">
        <v>110</v>
      </c>
    </row>
    <row r="130" spans="1:15" x14ac:dyDescent="0.25">
      <c r="A130" s="81"/>
      <c r="B130" s="82"/>
      <c r="C130" s="83">
        <v>211.58</v>
      </c>
      <c r="D130" s="54" t="s">
        <v>41</v>
      </c>
      <c r="E130" s="102">
        <v>160</v>
      </c>
      <c r="F130" s="104">
        <v>283.91000000000003</v>
      </c>
      <c r="G130" s="104">
        <v>9.43</v>
      </c>
      <c r="H130" s="104">
        <v>12.55</v>
      </c>
      <c r="I130" s="105">
        <v>33.06</v>
      </c>
      <c r="J130" s="104">
        <v>173.99</v>
      </c>
      <c r="K130" s="104">
        <v>16.43</v>
      </c>
      <c r="L130" s="104">
        <v>0.9</v>
      </c>
      <c r="M130" s="104">
        <v>0.09</v>
      </c>
      <c r="N130" s="104">
        <v>0.09</v>
      </c>
      <c r="O130" s="104">
        <v>0.11</v>
      </c>
    </row>
    <row r="131" spans="1:15" x14ac:dyDescent="0.25">
      <c r="A131" s="28"/>
      <c r="B131" s="5" t="s">
        <v>37</v>
      </c>
      <c r="C131" s="5">
        <v>291</v>
      </c>
      <c r="D131" s="2" t="s">
        <v>42</v>
      </c>
      <c r="E131" s="5">
        <v>200</v>
      </c>
      <c r="F131" s="5">
        <v>100</v>
      </c>
      <c r="G131" s="5">
        <v>3.6</v>
      </c>
      <c r="H131" s="5">
        <v>3.3</v>
      </c>
      <c r="I131" s="6">
        <v>19.7</v>
      </c>
      <c r="J131" s="60">
        <v>110.37</v>
      </c>
      <c r="K131" s="60">
        <v>26.97</v>
      </c>
      <c r="L131" s="60">
        <v>0.88</v>
      </c>
      <c r="M131" s="60">
        <v>0.03</v>
      </c>
      <c r="N131" s="60">
        <v>0.13</v>
      </c>
      <c r="O131" s="60">
        <v>0.52</v>
      </c>
    </row>
    <row r="132" spans="1:15" x14ac:dyDescent="0.25">
      <c r="A132" s="28"/>
      <c r="B132" s="5"/>
      <c r="C132" s="1">
        <v>420.02</v>
      </c>
      <c r="D132" s="42" t="s">
        <v>63</v>
      </c>
      <c r="E132" s="5">
        <v>40</v>
      </c>
      <c r="F132" s="5">
        <v>104</v>
      </c>
      <c r="G132" s="5">
        <v>3.2</v>
      </c>
      <c r="H132" s="5">
        <v>0.4</v>
      </c>
      <c r="I132" s="5">
        <v>22</v>
      </c>
      <c r="J132" s="5">
        <v>8</v>
      </c>
      <c r="K132" s="5">
        <v>5.6</v>
      </c>
      <c r="L132" s="5">
        <v>1</v>
      </c>
      <c r="M132" s="5">
        <v>0.14000000000000001</v>
      </c>
      <c r="N132" s="5">
        <v>0.08</v>
      </c>
      <c r="O132" s="29">
        <v>0</v>
      </c>
    </row>
    <row r="133" spans="1:15" ht="15.75" thickBot="1" x14ac:dyDescent="0.3">
      <c r="A133" s="19"/>
      <c r="B133" s="20"/>
      <c r="C133" s="20"/>
      <c r="D133" s="21" t="s">
        <v>55</v>
      </c>
      <c r="E133" s="22">
        <v>400</v>
      </c>
      <c r="F133" s="22">
        <f>SUM(F129:F132)</f>
        <v>487.91</v>
      </c>
      <c r="G133" s="22">
        <f>SUM(G129:G132)</f>
        <v>16.23</v>
      </c>
      <c r="H133" s="22">
        <f>SUM(H129:H132)</f>
        <v>16.25</v>
      </c>
      <c r="I133" s="91">
        <f>SUM(I129:I132)</f>
        <v>74.760000000000005</v>
      </c>
      <c r="J133" s="9">
        <f t="shared" ref="J133:O133" si="18">SUM(J130:J132)</f>
        <v>292.36</v>
      </c>
      <c r="K133" s="9">
        <f t="shared" si="18"/>
        <v>49</v>
      </c>
      <c r="L133" s="9">
        <f t="shared" si="18"/>
        <v>2.7800000000000002</v>
      </c>
      <c r="M133" s="9">
        <f t="shared" si="18"/>
        <v>0.26</v>
      </c>
      <c r="N133" s="9">
        <f t="shared" si="18"/>
        <v>0.3</v>
      </c>
      <c r="O133" s="9">
        <f t="shared" si="18"/>
        <v>0.63</v>
      </c>
    </row>
    <row r="134" spans="1:15" x14ac:dyDescent="0.25">
      <c r="A134" s="24" t="s">
        <v>56</v>
      </c>
      <c r="B134" s="17"/>
      <c r="C134" s="17">
        <v>38</v>
      </c>
      <c r="D134" s="17" t="s">
        <v>57</v>
      </c>
      <c r="E134" s="17">
        <v>200</v>
      </c>
      <c r="F134" s="17">
        <v>94</v>
      </c>
      <c r="G134" s="25">
        <v>0.8</v>
      </c>
      <c r="H134" s="93">
        <v>0.8</v>
      </c>
      <c r="I134" s="17">
        <v>19.600000000000001</v>
      </c>
      <c r="J134" s="17">
        <v>86</v>
      </c>
      <c r="K134" s="17">
        <v>45</v>
      </c>
      <c r="L134" s="17">
        <v>32</v>
      </c>
      <c r="M134" s="17">
        <v>12</v>
      </c>
      <c r="N134" s="17">
        <v>18</v>
      </c>
      <c r="O134" s="18">
        <v>46</v>
      </c>
    </row>
    <row r="135" spans="1:15" ht="15.75" thickBot="1" x14ac:dyDescent="0.3">
      <c r="A135" s="19"/>
      <c r="B135" s="20"/>
      <c r="C135" s="20"/>
      <c r="D135" s="21" t="s">
        <v>58</v>
      </c>
      <c r="E135" s="22">
        <v>200</v>
      </c>
      <c r="F135" s="22">
        <v>94</v>
      </c>
      <c r="G135" s="91">
        <v>0.8</v>
      </c>
      <c r="H135" s="94">
        <v>0.8</v>
      </c>
      <c r="I135" s="22">
        <v>19.600000000000001</v>
      </c>
      <c r="J135" s="22">
        <v>86</v>
      </c>
      <c r="K135" s="22">
        <v>45</v>
      </c>
      <c r="L135" s="22">
        <v>32</v>
      </c>
      <c r="M135" s="22">
        <v>12</v>
      </c>
      <c r="N135" s="22">
        <v>18</v>
      </c>
      <c r="O135" s="23">
        <v>46</v>
      </c>
    </row>
    <row r="136" spans="1:15" x14ac:dyDescent="0.25">
      <c r="A136" s="24" t="s">
        <v>14</v>
      </c>
      <c r="B136" s="17" t="s">
        <v>16</v>
      </c>
      <c r="C136" s="17">
        <v>56.21</v>
      </c>
      <c r="D136" s="17" t="s">
        <v>43</v>
      </c>
      <c r="E136" s="17">
        <v>200</v>
      </c>
      <c r="F136" s="17">
        <v>85.6</v>
      </c>
      <c r="G136" s="17">
        <v>1.6</v>
      </c>
      <c r="H136" s="17">
        <v>1.6</v>
      </c>
      <c r="I136" s="25">
        <v>8.8000000000000007</v>
      </c>
      <c r="J136" s="5">
        <v>27.4</v>
      </c>
      <c r="K136" s="5">
        <v>18.100000000000001</v>
      </c>
      <c r="L136" s="5">
        <v>0.65</v>
      </c>
      <c r="M136" s="5">
        <v>0.06</v>
      </c>
      <c r="N136" s="5">
        <v>0.05</v>
      </c>
      <c r="O136" s="5">
        <v>17</v>
      </c>
    </row>
    <row r="137" spans="1:15" x14ac:dyDescent="0.25">
      <c r="A137" s="28"/>
      <c r="B137" s="5" t="s">
        <v>22</v>
      </c>
      <c r="C137" s="5">
        <v>221</v>
      </c>
      <c r="D137" s="144" t="s">
        <v>118</v>
      </c>
      <c r="E137" s="14">
        <v>150</v>
      </c>
      <c r="F137" s="5">
        <v>157.63</v>
      </c>
      <c r="G137" s="5">
        <v>9.25</v>
      </c>
      <c r="H137" s="5">
        <v>9.84</v>
      </c>
      <c r="I137" s="6">
        <v>7.96</v>
      </c>
      <c r="J137" s="5">
        <v>27.68</v>
      </c>
      <c r="K137" s="5">
        <v>16.22</v>
      </c>
      <c r="L137" s="5">
        <v>1.56</v>
      </c>
      <c r="M137" s="5">
        <v>7.0000000000000007E-2</v>
      </c>
      <c r="N137" s="5">
        <v>0.11</v>
      </c>
      <c r="O137" s="5">
        <v>2.6</v>
      </c>
    </row>
    <row r="138" spans="1:15" x14ac:dyDescent="0.25">
      <c r="A138" s="28"/>
      <c r="B138" s="5" t="s">
        <v>13</v>
      </c>
      <c r="C138" s="12">
        <v>295</v>
      </c>
      <c r="D138" s="39" t="s">
        <v>59</v>
      </c>
      <c r="E138" s="40">
        <v>200</v>
      </c>
      <c r="F138" s="11">
        <v>89</v>
      </c>
      <c r="G138" s="6">
        <v>0.9</v>
      </c>
      <c r="H138" s="96">
        <v>0.05</v>
      </c>
      <c r="I138" s="5">
        <v>20.6</v>
      </c>
      <c r="J138" s="5">
        <v>25.13</v>
      </c>
      <c r="K138" s="5">
        <v>15.89</v>
      </c>
      <c r="L138" s="5">
        <v>0.52</v>
      </c>
      <c r="M138" s="5">
        <v>0.01</v>
      </c>
      <c r="N138" s="5">
        <v>0.03</v>
      </c>
      <c r="O138" s="29">
        <v>0.13</v>
      </c>
    </row>
    <row r="139" spans="1:15" x14ac:dyDescent="0.25">
      <c r="A139" s="28"/>
      <c r="B139" s="5" t="s">
        <v>19</v>
      </c>
      <c r="C139" s="12">
        <v>421.11</v>
      </c>
      <c r="D139" s="7" t="s">
        <v>26</v>
      </c>
      <c r="E139" s="40">
        <v>50</v>
      </c>
      <c r="F139" s="11">
        <v>110</v>
      </c>
      <c r="G139" s="6">
        <v>4</v>
      </c>
      <c r="H139" s="96">
        <v>0.5</v>
      </c>
      <c r="I139" s="5">
        <v>23</v>
      </c>
      <c r="J139" s="5">
        <v>11.6</v>
      </c>
      <c r="K139" s="5">
        <v>16.8</v>
      </c>
      <c r="L139" s="5">
        <v>1.2</v>
      </c>
      <c r="M139" s="5">
        <v>0.16</v>
      </c>
      <c r="N139" s="5">
        <v>0.08</v>
      </c>
      <c r="O139" s="29">
        <v>0</v>
      </c>
    </row>
    <row r="140" spans="1:15" ht="15.75" thickBot="1" x14ac:dyDescent="0.3">
      <c r="A140" s="32"/>
      <c r="B140" s="15"/>
      <c r="C140" s="70"/>
      <c r="D140" s="71" t="s">
        <v>60</v>
      </c>
      <c r="E140" s="68">
        <v>700</v>
      </c>
      <c r="F140" s="67">
        <f t="shared" ref="F140:N140" si="19">SUM(F134:F139)</f>
        <v>630.23</v>
      </c>
      <c r="G140" s="67">
        <f t="shared" si="19"/>
        <v>17.350000000000001</v>
      </c>
      <c r="H140" s="67">
        <f t="shared" si="19"/>
        <v>13.59</v>
      </c>
      <c r="I140" s="120">
        <f t="shared" si="19"/>
        <v>99.56</v>
      </c>
      <c r="J140" s="35">
        <f t="shared" si="19"/>
        <v>263.81</v>
      </c>
      <c r="K140" s="35">
        <f t="shared" si="19"/>
        <v>157.01</v>
      </c>
      <c r="L140" s="35">
        <f t="shared" si="19"/>
        <v>67.930000000000007</v>
      </c>
      <c r="M140" s="35">
        <f t="shared" si="19"/>
        <v>24.3</v>
      </c>
      <c r="N140" s="35">
        <f t="shared" si="19"/>
        <v>36.269999999999996</v>
      </c>
      <c r="O140" s="35">
        <v>19.73</v>
      </c>
    </row>
    <row r="141" spans="1:15" x14ac:dyDescent="0.25">
      <c r="A141" s="24" t="s">
        <v>61</v>
      </c>
      <c r="B141" s="17" t="s">
        <v>12</v>
      </c>
      <c r="C141" s="17">
        <v>75</v>
      </c>
      <c r="D141" s="55" t="s">
        <v>80</v>
      </c>
      <c r="E141" s="17">
        <v>200</v>
      </c>
      <c r="F141" s="17">
        <v>109</v>
      </c>
      <c r="G141" s="17">
        <v>3.5</v>
      </c>
      <c r="H141" s="17">
        <v>4.0999999999999996</v>
      </c>
      <c r="I141" s="25">
        <v>14.5</v>
      </c>
      <c r="J141" s="17">
        <v>106.68</v>
      </c>
      <c r="K141" s="17">
        <v>17.399999999999999</v>
      </c>
      <c r="L141" s="17">
        <v>0.2</v>
      </c>
      <c r="M141" s="17">
        <v>0.04</v>
      </c>
      <c r="N141" s="17">
        <v>0.13</v>
      </c>
      <c r="O141" s="18">
        <v>0.52</v>
      </c>
    </row>
    <row r="142" spans="1:15" x14ac:dyDescent="0.25">
      <c r="A142" s="28"/>
      <c r="B142" s="5" t="s">
        <v>23</v>
      </c>
      <c r="C142" s="1">
        <v>286</v>
      </c>
      <c r="D142" s="42" t="s">
        <v>24</v>
      </c>
      <c r="E142" s="5">
        <v>200</v>
      </c>
      <c r="F142" s="5">
        <v>25</v>
      </c>
      <c r="G142" s="5">
        <v>0.1</v>
      </c>
      <c r="H142" s="6">
        <v>0.03</v>
      </c>
      <c r="I142" s="28">
        <v>9.1</v>
      </c>
      <c r="J142" s="5">
        <v>0.26</v>
      </c>
      <c r="K142" s="5">
        <v>0</v>
      </c>
      <c r="L142" s="5">
        <v>0.03</v>
      </c>
      <c r="M142" s="5">
        <v>0</v>
      </c>
      <c r="N142" s="5">
        <v>0</v>
      </c>
      <c r="O142" s="29">
        <v>0</v>
      </c>
    </row>
    <row r="143" spans="1:15" x14ac:dyDescent="0.25">
      <c r="A143" s="28"/>
      <c r="B143" s="5"/>
      <c r="C143" s="1">
        <v>420.02</v>
      </c>
      <c r="D143" s="42" t="s">
        <v>63</v>
      </c>
      <c r="E143" s="5">
        <v>40</v>
      </c>
      <c r="F143" s="5">
        <v>104</v>
      </c>
      <c r="G143" s="5">
        <v>3.2</v>
      </c>
      <c r="H143" s="6">
        <v>0.4</v>
      </c>
      <c r="I143" s="28">
        <v>22</v>
      </c>
      <c r="J143" s="5">
        <v>8</v>
      </c>
      <c r="K143" s="5">
        <v>5.6</v>
      </c>
      <c r="L143" s="5">
        <v>1</v>
      </c>
      <c r="M143" s="5">
        <v>0.14000000000000001</v>
      </c>
      <c r="N143" s="5">
        <v>0.08</v>
      </c>
      <c r="O143" s="29">
        <v>0</v>
      </c>
    </row>
    <row r="144" spans="1:15" x14ac:dyDescent="0.25">
      <c r="A144" s="28"/>
      <c r="B144" s="5"/>
      <c r="C144" s="5"/>
      <c r="D144" s="38" t="s">
        <v>65</v>
      </c>
      <c r="E144" s="9">
        <v>440</v>
      </c>
      <c r="F144" s="9">
        <f>SUM(E144)</f>
        <v>440</v>
      </c>
      <c r="G144" s="9">
        <f ca="1">SUM(G141:G144)</f>
        <v>6.8000000000000007</v>
      </c>
      <c r="H144" s="9">
        <f ca="1">SUM(H141:H144)</f>
        <v>4.53</v>
      </c>
      <c r="I144" s="90">
        <f ca="1">SUM(G144:H144)</f>
        <v>11.330000000000002</v>
      </c>
      <c r="J144" s="9">
        <f t="shared" ref="J144:O144" si="20">SUM(J141:J143)</f>
        <v>114.94000000000001</v>
      </c>
      <c r="K144" s="9">
        <f t="shared" si="20"/>
        <v>23</v>
      </c>
      <c r="L144" s="9">
        <f t="shared" si="20"/>
        <v>1.23</v>
      </c>
      <c r="M144" s="9">
        <f t="shared" si="20"/>
        <v>0.18000000000000002</v>
      </c>
      <c r="N144" s="9">
        <f t="shared" si="20"/>
        <v>0.21000000000000002</v>
      </c>
      <c r="O144" s="43">
        <f t="shared" si="20"/>
        <v>0.52</v>
      </c>
    </row>
    <row r="145" spans="1:15" ht="15.75" thickBot="1" x14ac:dyDescent="0.3">
      <c r="A145" s="19"/>
      <c r="B145" s="20"/>
      <c r="C145" s="20"/>
      <c r="D145" s="21" t="s">
        <v>74</v>
      </c>
      <c r="E145" s="22">
        <v>1740</v>
      </c>
      <c r="F145" s="22">
        <v>1882.23</v>
      </c>
      <c r="G145" s="22">
        <v>66.099999999999994</v>
      </c>
      <c r="H145" s="22">
        <v>632.1</v>
      </c>
      <c r="I145" s="91">
        <v>286.13</v>
      </c>
      <c r="J145" s="22">
        <v>771.2</v>
      </c>
      <c r="K145" s="22">
        <v>305.91000000000003</v>
      </c>
      <c r="L145" s="22">
        <v>104.64</v>
      </c>
      <c r="M145" s="22">
        <v>36.76</v>
      </c>
      <c r="N145" s="22">
        <v>54.82</v>
      </c>
      <c r="O145" s="23">
        <v>66.88</v>
      </c>
    </row>
    <row r="146" spans="1:15" x14ac:dyDescent="0.25">
      <c r="A146" s="4"/>
      <c r="B146" s="4"/>
      <c r="C146" s="4"/>
      <c r="D146" s="36"/>
      <c r="E146" s="37"/>
      <c r="F146" s="37"/>
      <c r="G146" s="37"/>
      <c r="H146" s="37"/>
      <c r="I146" s="37"/>
    </row>
    <row r="147" spans="1:15" x14ac:dyDescent="0.25">
      <c r="A147" s="4"/>
      <c r="B147" s="4"/>
      <c r="C147" s="4"/>
      <c r="D147" s="36"/>
      <c r="E147" s="37"/>
      <c r="F147" s="37"/>
      <c r="G147" s="37"/>
      <c r="H147" s="37"/>
      <c r="I147" s="37"/>
    </row>
    <row r="149" spans="1:15" x14ac:dyDescent="0.25">
      <c r="A149" s="8" t="s">
        <v>101</v>
      </c>
      <c r="B149" s="8"/>
      <c r="C149" s="8"/>
      <c r="D149" s="8"/>
      <c r="E149" s="37"/>
      <c r="F149" s="37" t="s">
        <v>75</v>
      </c>
      <c r="G149" s="37"/>
      <c r="H149" s="37"/>
      <c r="I149" s="37"/>
    </row>
    <row r="150" spans="1:15" x14ac:dyDescent="0.25">
      <c r="A150" s="4" t="s">
        <v>54</v>
      </c>
      <c r="B150" s="4"/>
      <c r="C150" s="4"/>
      <c r="D150" s="4" t="s">
        <v>53</v>
      </c>
      <c r="E150" s="4"/>
      <c r="F150" s="4" t="s">
        <v>92</v>
      </c>
      <c r="G150" s="4"/>
      <c r="H150" s="4"/>
      <c r="I150" s="4"/>
    </row>
    <row r="151" spans="1:15" x14ac:dyDescent="0.25">
      <c r="A151" s="80" t="s">
        <v>2</v>
      </c>
      <c r="B151" s="80" t="s">
        <v>3</v>
      </c>
      <c r="C151" s="80" t="s">
        <v>4</v>
      </c>
      <c r="D151" s="80" t="s">
        <v>5</v>
      </c>
      <c r="E151" s="80" t="s">
        <v>6</v>
      </c>
      <c r="F151" s="162" t="s">
        <v>102</v>
      </c>
      <c r="G151" s="160"/>
      <c r="H151" s="160"/>
      <c r="I151" s="161"/>
      <c r="J151" s="162" t="s">
        <v>103</v>
      </c>
      <c r="K151" s="160"/>
      <c r="L151" s="161"/>
      <c r="M151" s="162" t="s">
        <v>104</v>
      </c>
      <c r="N151" s="160"/>
      <c r="O151" s="161"/>
    </row>
    <row r="152" spans="1:15" x14ac:dyDescent="0.25">
      <c r="A152" s="81"/>
      <c r="B152" s="82"/>
      <c r="C152" s="83"/>
      <c r="D152" s="84"/>
      <c r="E152" s="83"/>
      <c r="F152" s="80" t="s">
        <v>7</v>
      </c>
      <c r="G152" s="80" t="s">
        <v>8</v>
      </c>
      <c r="H152" s="80" t="s">
        <v>9</v>
      </c>
      <c r="I152" s="85" t="s">
        <v>10</v>
      </c>
      <c r="J152" s="80" t="s">
        <v>105</v>
      </c>
      <c r="K152" s="80" t="s">
        <v>106</v>
      </c>
      <c r="L152" s="80" t="s">
        <v>107</v>
      </c>
      <c r="M152" s="80" t="s">
        <v>108</v>
      </c>
      <c r="N152" s="80" t="s">
        <v>109</v>
      </c>
      <c r="O152" s="80" t="s">
        <v>110</v>
      </c>
    </row>
    <row r="153" spans="1:15" ht="15.75" x14ac:dyDescent="0.25">
      <c r="A153" s="81" t="s">
        <v>112</v>
      </c>
      <c r="B153" s="139" t="s">
        <v>115</v>
      </c>
      <c r="C153" s="106">
        <v>185</v>
      </c>
      <c r="D153" s="133" t="s">
        <v>44</v>
      </c>
      <c r="E153" s="102" t="s">
        <v>49</v>
      </c>
      <c r="F153" s="104">
        <v>200</v>
      </c>
      <c r="G153" s="104">
        <v>6.8</v>
      </c>
      <c r="H153" s="105">
        <v>6.7</v>
      </c>
      <c r="I153" s="105">
        <v>27.8</v>
      </c>
      <c r="J153" s="104">
        <v>122.4</v>
      </c>
      <c r="K153" s="104">
        <v>109</v>
      </c>
      <c r="L153" s="104">
        <v>3.41</v>
      </c>
      <c r="M153" s="104">
        <v>0.22</v>
      </c>
      <c r="N153" s="104">
        <v>0.23</v>
      </c>
      <c r="O153" s="104">
        <v>0.5</v>
      </c>
    </row>
    <row r="154" spans="1:15" x14ac:dyDescent="0.25">
      <c r="A154" s="28"/>
      <c r="B154" s="5" t="s">
        <v>37</v>
      </c>
      <c r="C154" s="1">
        <v>286</v>
      </c>
      <c r="D154" s="2" t="s">
        <v>24</v>
      </c>
      <c r="E154" s="5">
        <v>200</v>
      </c>
      <c r="F154" s="5">
        <v>25</v>
      </c>
      <c r="G154" s="5">
        <v>0.1</v>
      </c>
      <c r="H154" s="6">
        <v>0.03</v>
      </c>
      <c r="I154" s="6">
        <v>9.1</v>
      </c>
      <c r="J154" s="5">
        <v>0.26</v>
      </c>
      <c r="K154" s="5">
        <v>0</v>
      </c>
      <c r="L154" s="5">
        <v>0.03</v>
      </c>
      <c r="M154" s="5">
        <v>0</v>
      </c>
      <c r="N154" s="5">
        <v>0</v>
      </c>
      <c r="O154" s="5">
        <v>0</v>
      </c>
    </row>
    <row r="155" spans="1:15" ht="15.75" x14ac:dyDescent="0.25">
      <c r="A155" s="28"/>
      <c r="B155" s="5"/>
      <c r="C155" s="1">
        <v>3</v>
      </c>
      <c r="D155" s="10" t="s">
        <v>67</v>
      </c>
      <c r="E155" s="12" t="s">
        <v>68</v>
      </c>
      <c r="F155" s="11">
        <v>172</v>
      </c>
      <c r="G155" s="5">
        <v>7.9</v>
      </c>
      <c r="H155" s="6">
        <v>475</v>
      </c>
      <c r="I155" s="6">
        <v>24.2</v>
      </c>
      <c r="J155" s="5">
        <v>161.5</v>
      </c>
      <c r="K155" s="5">
        <v>24.7</v>
      </c>
      <c r="L155" s="5">
        <v>1.1100000000000001</v>
      </c>
      <c r="M155" s="5">
        <v>0.08</v>
      </c>
      <c r="N155" s="5">
        <v>0.09</v>
      </c>
      <c r="O155" s="5">
        <v>0.11</v>
      </c>
    </row>
    <row r="156" spans="1:15" ht="15.75" thickBot="1" x14ac:dyDescent="0.3">
      <c r="A156" s="19"/>
      <c r="B156" s="20"/>
      <c r="C156" s="20"/>
      <c r="D156" s="21" t="s">
        <v>55</v>
      </c>
      <c r="E156" s="22">
        <v>395</v>
      </c>
      <c r="F156" s="22">
        <f>SUM(F152:F155)</f>
        <v>397</v>
      </c>
      <c r="G156" s="22">
        <f>SUM(G152:G155)</f>
        <v>14.8</v>
      </c>
      <c r="H156" s="22">
        <f>SUM(H152:H155)</f>
        <v>481.73</v>
      </c>
      <c r="I156" s="91">
        <f>SUM(I152:I155)</f>
        <v>61.099999999999994</v>
      </c>
      <c r="J156" s="9">
        <f t="shared" ref="J156:O156" si="21">SUM(J153:J155)</f>
        <v>284.16000000000003</v>
      </c>
      <c r="K156" s="9">
        <f t="shared" si="21"/>
        <v>133.69999999999999</v>
      </c>
      <c r="L156" s="9">
        <f t="shared" si="21"/>
        <v>4.55</v>
      </c>
      <c r="M156" s="9">
        <f t="shared" si="21"/>
        <v>0.3</v>
      </c>
      <c r="N156" s="9">
        <f t="shared" si="21"/>
        <v>0.32</v>
      </c>
      <c r="O156" s="9">
        <f t="shared" si="21"/>
        <v>0.61</v>
      </c>
    </row>
    <row r="157" spans="1:15" x14ac:dyDescent="0.25">
      <c r="A157" s="24" t="s">
        <v>69</v>
      </c>
      <c r="B157" s="17"/>
      <c r="C157" s="17">
        <v>282</v>
      </c>
      <c r="D157" s="17" t="s">
        <v>38</v>
      </c>
      <c r="E157" s="53" t="s">
        <v>39</v>
      </c>
      <c r="F157" s="17">
        <v>91</v>
      </c>
      <c r="G157" s="17">
        <v>5.6</v>
      </c>
      <c r="H157" s="25">
        <v>0.1</v>
      </c>
      <c r="I157" s="17">
        <v>16.399999999999999</v>
      </c>
      <c r="J157" s="17">
        <v>161.5</v>
      </c>
      <c r="K157" s="17">
        <v>24.7</v>
      </c>
      <c r="L157" s="17">
        <v>1.1100000000000001</v>
      </c>
      <c r="M157" s="17">
        <v>0.08</v>
      </c>
      <c r="N157" s="17">
        <v>0.09</v>
      </c>
      <c r="O157" s="18">
        <v>0.11</v>
      </c>
    </row>
    <row r="158" spans="1:15" x14ac:dyDescent="0.25">
      <c r="A158" s="28"/>
      <c r="B158" s="5"/>
      <c r="C158" s="5"/>
      <c r="D158" s="5" t="s">
        <v>70</v>
      </c>
      <c r="E158" s="5">
        <v>40</v>
      </c>
      <c r="F158" s="5">
        <v>166.9</v>
      </c>
      <c r="G158" s="5">
        <v>3</v>
      </c>
      <c r="H158" s="6">
        <v>3.9</v>
      </c>
      <c r="I158" s="5">
        <v>29.8</v>
      </c>
      <c r="J158" s="5">
        <v>0.12</v>
      </c>
      <c r="K158" s="5">
        <v>2.2999999999999998</v>
      </c>
      <c r="L158" s="5">
        <v>0.08</v>
      </c>
      <c r="M158" s="5">
        <v>0.02</v>
      </c>
      <c r="N158" s="5">
        <v>0.01</v>
      </c>
      <c r="O158" s="29">
        <v>0</v>
      </c>
    </row>
    <row r="159" spans="1:15" ht="15.75" thickBot="1" x14ac:dyDescent="0.3">
      <c r="A159" s="19"/>
      <c r="B159" s="20"/>
      <c r="C159" s="20"/>
      <c r="D159" s="21" t="s">
        <v>58</v>
      </c>
      <c r="E159" s="22">
        <v>250</v>
      </c>
      <c r="F159" s="22">
        <f>SUM(F157:F158)</f>
        <v>257.89999999999998</v>
      </c>
      <c r="G159" s="22">
        <v>8.6</v>
      </c>
      <c r="H159" s="91">
        <v>4</v>
      </c>
      <c r="I159" s="22">
        <f t="shared" ref="I159:O159" si="22">SUM(I157:I158)</f>
        <v>46.2</v>
      </c>
      <c r="J159" s="22">
        <f t="shared" si="22"/>
        <v>161.62</v>
      </c>
      <c r="K159" s="22">
        <f t="shared" si="22"/>
        <v>27</v>
      </c>
      <c r="L159" s="22">
        <f t="shared" si="22"/>
        <v>1.1900000000000002</v>
      </c>
      <c r="M159" s="22">
        <f t="shared" si="22"/>
        <v>0.1</v>
      </c>
      <c r="N159" s="22">
        <f t="shared" si="22"/>
        <v>9.9999999999999992E-2</v>
      </c>
      <c r="O159" s="23">
        <f t="shared" si="22"/>
        <v>0.11</v>
      </c>
    </row>
    <row r="160" spans="1:15" ht="15.75" x14ac:dyDescent="0.25">
      <c r="A160" s="24" t="s">
        <v>14</v>
      </c>
      <c r="B160" s="17" t="s">
        <v>11</v>
      </c>
      <c r="C160" s="134">
        <v>24</v>
      </c>
      <c r="D160" s="126" t="s">
        <v>90</v>
      </c>
      <c r="E160" s="135">
        <v>60</v>
      </c>
      <c r="F160" s="135">
        <v>66</v>
      </c>
      <c r="G160" s="135">
        <v>0.8</v>
      </c>
      <c r="H160" s="135">
        <v>4.9000000000000004</v>
      </c>
      <c r="I160" s="136">
        <v>4.8</v>
      </c>
      <c r="J160" s="134">
        <v>20.64</v>
      </c>
      <c r="K160" s="134">
        <v>11.2</v>
      </c>
      <c r="L160" s="134">
        <v>0.72</v>
      </c>
      <c r="M160" s="134">
        <v>0.01</v>
      </c>
      <c r="N160" s="134">
        <v>0.02</v>
      </c>
      <c r="O160" s="134">
        <v>1.1200000000000001</v>
      </c>
    </row>
    <row r="161" spans="1:16" x14ac:dyDescent="0.25">
      <c r="A161" s="28"/>
      <c r="B161" s="5" t="s">
        <v>16</v>
      </c>
      <c r="C161" s="5">
        <v>66.63</v>
      </c>
      <c r="D161" s="5" t="s">
        <v>45</v>
      </c>
      <c r="E161" s="5">
        <v>200</v>
      </c>
      <c r="F161" s="5">
        <v>97</v>
      </c>
      <c r="G161" s="5">
        <v>2</v>
      </c>
      <c r="H161" s="5">
        <v>4</v>
      </c>
      <c r="I161" s="6">
        <v>12</v>
      </c>
      <c r="J161" s="5">
        <v>6.11</v>
      </c>
      <c r="K161" s="5">
        <v>4.25</v>
      </c>
      <c r="L161" s="5">
        <v>0.39</v>
      </c>
      <c r="M161" s="5">
        <v>0.04</v>
      </c>
      <c r="N161" s="5">
        <v>0.01</v>
      </c>
      <c r="O161" s="5">
        <v>1.2</v>
      </c>
    </row>
    <row r="162" spans="1:16" x14ac:dyDescent="0.25">
      <c r="A162" s="28"/>
      <c r="B162" s="5" t="s">
        <v>22</v>
      </c>
      <c r="C162" s="5">
        <v>96</v>
      </c>
      <c r="D162" s="54" t="s">
        <v>126</v>
      </c>
      <c r="E162" s="14">
        <v>150</v>
      </c>
      <c r="F162" s="5">
        <v>219</v>
      </c>
      <c r="G162" s="5">
        <v>11.9</v>
      </c>
      <c r="H162" s="6">
        <v>14.3</v>
      </c>
      <c r="I162" s="5">
        <v>10.6</v>
      </c>
      <c r="J162" s="5">
        <v>35.799999999999997</v>
      </c>
      <c r="K162" s="5">
        <v>20.2</v>
      </c>
      <c r="L162" s="5">
        <v>1.98</v>
      </c>
      <c r="M162" s="5">
        <v>0.09</v>
      </c>
      <c r="N162" s="5">
        <v>0.14000000000000001</v>
      </c>
      <c r="O162" s="29">
        <v>2.62</v>
      </c>
    </row>
    <row r="163" spans="1:16" x14ac:dyDescent="0.25">
      <c r="A163" s="28"/>
      <c r="B163" s="5" t="s">
        <v>13</v>
      </c>
      <c r="C163" s="12">
        <v>295</v>
      </c>
      <c r="D163" s="39" t="s">
        <v>59</v>
      </c>
      <c r="E163" s="40">
        <v>200</v>
      </c>
      <c r="F163" s="11">
        <v>89</v>
      </c>
      <c r="G163" s="6">
        <v>0.9</v>
      </c>
      <c r="H163" s="96">
        <v>0.05</v>
      </c>
      <c r="I163" s="5">
        <v>20.6</v>
      </c>
      <c r="J163" s="5">
        <v>25.13</v>
      </c>
      <c r="K163" s="5">
        <v>15.89</v>
      </c>
      <c r="L163" s="5">
        <v>0.52</v>
      </c>
      <c r="M163" s="5">
        <v>0.01</v>
      </c>
      <c r="N163" s="5">
        <v>0.03</v>
      </c>
      <c r="O163" s="6">
        <v>0.13</v>
      </c>
      <c r="P163" s="4"/>
    </row>
    <row r="164" spans="1:16" x14ac:dyDescent="0.25">
      <c r="A164" s="28"/>
      <c r="B164" s="5" t="s">
        <v>30</v>
      </c>
      <c r="C164" s="12">
        <v>421.11</v>
      </c>
      <c r="D164" s="7" t="s">
        <v>26</v>
      </c>
      <c r="E164" s="40">
        <v>50</v>
      </c>
      <c r="F164" s="11">
        <v>110</v>
      </c>
      <c r="G164" s="6">
        <v>4</v>
      </c>
      <c r="H164" s="96">
        <v>0.5</v>
      </c>
      <c r="I164" s="5">
        <v>23</v>
      </c>
      <c r="J164" s="5">
        <v>11.6</v>
      </c>
      <c r="K164" s="5">
        <v>16.8</v>
      </c>
      <c r="L164" s="5">
        <v>1.2</v>
      </c>
      <c r="M164" s="5">
        <v>0.16</v>
      </c>
      <c r="N164" s="5">
        <v>0.08</v>
      </c>
      <c r="O164" s="6">
        <v>0</v>
      </c>
      <c r="P164" s="4"/>
    </row>
    <row r="165" spans="1:16" ht="15.75" thickBot="1" x14ac:dyDescent="0.3">
      <c r="A165" s="32"/>
      <c r="B165" s="15"/>
      <c r="C165" s="15"/>
      <c r="D165" s="33" t="s">
        <v>60</v>
      </c>
      <c r="E165" s="35">
        <v>785</v>
      </c>
      <c r="F165" s="35">
        <f>SUM(F160:F164)</f>
        <v>581</v>
      </c>
      <c r="G165" s="35">
        <f>SUM(G157:G164)</f>
        <v>36.799999999999997</v>
      </c>
      <c r="H165" s="35">
        <f>SUM(H157:H164)</f>
        <v>31.75</v>
      </c>
      <c r="I165" s="89">
        <f t="shared" ref="I165:O165" si="23">SUM(I160:I164)</f>
        <v>71</v>
      </c>
      <c r="J165" s="35">
        <f t="shared" si="23"/>
        <v>99.279999999999987</v>
      </c>
      <c r="K165" s="35">
        <f t="shared" si="23"/>
        <v>68.34</v>
      </c>
      <c r="L165" s="35">
        <f t="shared" si="23"/>
        <v>4.8099999999999996</v>
      </c>
      <c r="M165" s="35">
        <f t="shared" si="23"/>
        <v>0.31000000000000005</v>
      </c>
      <c r="N165" s="35">
        <f t="shared" si="23"/>
        <v>0.28000000000000003</v>
      </c>
      <c r="O165" s="35">
        <f t="shared" si="23"/>
        <v>5.07</v>
      </c>
    </row>
    <row r="166" spans="1:16" x14ac:dyDescent="0.25">
      <c r="A166" s="24" t="s">
        <v>61</v>
      </c>
      <c r="B166" s="17"/>
      <c r="C166" s="61">
        <v>273</v>
      </c>
      <c r="D166" s="55" t="s">
        <v>94</v>
      </c>
      <c r="E166" s="27">
        <v>60</v>
      </c>
      <c r="F166" s="17">
        <v>210</v>
      </c>
      <c r="G166" s="17">
        <v>4.2</v>
      </c>
      <c r="H166" s="25">
        <v>6.85</v>
      </c>
      <c r="I166" s="17">
        <v>32.6</v>
      </c>
      <c r="J166" s="17">
        <v>12.75</v>
      </c>
      <c r="K166" s="17">
        <v>8</v>
      </c>
      <c r="L166" s="17">
        <v>0.68</v>
      </c>
      <c r="M166" s="17">
        <v>7.0000000000000007E-2</v>
      </c>
      <c r="N166" s="17">
        <v>0.03</v>
      </c>
      <c r="O166" s="18">
        <v>0</v>
      </c>
    </row>
    <row r="167" spans="1:16" x14ac:dyDescent="0.25">
      <c r="A167" s="28"/>
      <c r="B167" s="5" t="s">
        <v>23</v>
      </c>
      <c r="C167" s="60">
        <v>303</v>
      </c>
      <c r="D167" s="2" t="s">
        <v>73</v>
      </c>
      <c r="E167" s="11">
        <v>200</v>
      </c>
      <c r="F167" s="5">
        <v>76</v>
      </c>
      <c r="G167" s="5">
        <v>0</v>
      </c>
      <c r="H167" s="6">
        <v>0</v>
      </c>
      <c r="I167" s="5">
        <v>20</v>
      </c>
      <c r="J167" s="5">
        <v>0.48</v>
      </c>
      <c r="K167" s="5">
        <v>0</v>
      </c>
      <c r="L167" s="5">
        <v>0.06</v>
      </c>
      <c r="M167" s="5">
        <v>0</v>
      </c>
      <c r="N167" s="5">
        <v>0</v>
      </c>
      <c r="O167" s="29">
        <v>0</v>
      </c>
    </row>
    <row r="168" spans="1:16" x14ac:dyDescent="0.25">
      <c r="A168" s="28"/>
      <c r="B168" s="5"/>
      <c r="C168" s="5"/>
      <c r="D168" s="38" t="s">
        <v>65</v>
      </c>
      <c r="E168" s="9">
        <v>260</v>
      </c>
      <c r="F168" s="9">
        <v>286</v>
      </c>
      <c r="G168" s="9">
        <v>4.2</v>
      </c>
      <c r="H168" s="90">
        <v>6.85</v>
      </c>
      <c r="I168" s="9">
        <v>52.6</v>
      </c>
      <c r="J168" s="9">
        <f t="shared" ref="J168:O168" si="24">SUM(J166:J167)</f>
        <v>13.23</v>
      </c>
      <c r="K168" s="9">
        <f t="shared" si="24"/>
        <v>8</v>
      </c>
      <c r="L168" s="9">
        <f t="shared" si="24"/>
        <v>0.74</v>
      </c>
      <c r="M168" s="9">
        <f t="shared" si="24"/>
        <v>7.0000000000000007E-2</v>
      </c>
      <c r="N168" s="9">
        <f t="shared" si="24"/>
        <v>0.03</v>
      </c>
      <c r="O168" s="43">
        <f t="shared" si="24"/>
        <v>0</v>
      </c>
    </row>
    <row r="169" spans="1:16" ht="15.75" thickBot="1" x14ac:dyDescent="0.3">
      <c r="A169" s="19"/>
      <c r="B169" s="20"/>
      <c r="C169" s="20"/>
      <c r="D169" s="21" t="s">
        <v>74</v>
      </c>
      <c r="E169" s="22">
        <v>1690</v>
      </c>
      <c r="F169" s="22">
        <v>1663.43</v>
      </c>
      <c r="G169" s="22">
        <v>72.05</v>
      </c>
      <c r="H169" s="22">
        <v>46.36</v>
      </c>
      <c r="I169" s="91">
        <v>251.2</v>
      </c>
      <c r="J169" s="22">
        <v>643.36</v>
      </c>
      <c r="K169" s="22">
        <v>313.27999999999997</v>
      </c>
      <c r="L169" s="22">
        <v>46.86</v>
      </c>
      <c r="M169" s="22">
        <v>2.73</v>
      </c>
      <c r="N169" s="22">
        <v>0.89</v>
      </c>
      <c r="O169" s="23">
        <v>6.66</v>
      </c>
    </row>
    <row r="170" spans="1:16" x14ac:dyDescent="0.25">
      <c r="A170" s="4"/>
      <c r="B170" s="4"/>
      <c r="C170" s="4"/>
      <c r="D170" s="36"/>
      <c r="E170" s="37"/>
      <c r="F170" s="37"/>
      <c r="G170" s="37"/>
      <c r="H170" s="37"/>
      <c r="I170" s="37"/>
    </row>
    <row r="171" spans="1:16" x14ac:dyDescent="0.25">
      <c r="A171" s="4"/>
      <c r="B171" s="4"/>
      <c r="C171" s="4"/>
      <c r="D171" s="36"/>
      <c r="E171" s="37"/>
      <c r="F171" s="37"/>
      <c r="G171" s="37"/>
      <c r="H171" s="37"/>
      <c r="I171" s="37"/>
    </row>
    <row r="172" spans="1:16" x14ac:dyDescent="0.25">
      <c r="A172" s="4"/>
      <c r="B172" s="4"/>
      <c r="C172" s="4"/>
      <c r="D172" s="36"/>
      <c r="E172" s="37"/>
      <c r="F172" s="37"/>
      <c r="G172" s="37"/>
      <c r="H172" s="37"/>
      <c r="I172" s="37"/>
    </row>
    <row r="174" spans="1:16" x14ac:dyDescent="0.25">
      <c r="A174" s="8" t="s">
        <v>101</v>
      </c>
      <c r="B174" s="8"/>
      <c r="C174" s="8"/>
      <c r="D174" s="8"/>
      <c r="E174" s="37"/>
      <c r="F174" s="37" t="s">
        <v>76</v>
      </c>
      <c r="G174" s="37"/>
      <c r="H174" s="37"/>
      <c r="I174" s="37"/>
    </row>
    <row r="175" spans="1:16" x14ac:dyDescent="0.25">
      <c r="A175" s="4" t="s">
        <v>54</v>
      </c>
      <c r="B175" s="4"/>
      <c r="C175" s="4"/>
      <c r="D175" s="4" t="s">
        <v>53</v>
      </c>
      <c r="E175" s="4"/>
      <c r="F175" s="4" t="s">
        <v>92</v>
      </c>
      <c r="G175" s="4"/>
      <c r="H175" s="4"/>
      <c r="I175" s="4"/>
    </row>
    <row r="176" spans="1:16" x14ac:dyDescent="0.25">
      <c r="A176" s="80" t="s">
        <v>2</v>
      </c>
      <c r="B176" s="80" t="s">
        <v>3</v>
      </c>
      <c r="C176" s="80" t="s">
        <v>4</v>
      </c>
      <c r="D176" s="80" t="s">
        <v>5</v>
      </c>
      <c r="E176" s="80" t="s">
        <v>6</v>
      </c>
      <c r="F176" s="162" t="s">
        <v>102</v>
      </c>
      <c r="G176" s="160"/>
      <c r="H176" s="160"/>
      <c r="I176" s="161"/>
      <c r="J176" s="162" t="s">
        <v>103</v>
      </c>
      <c r="K176" s="160"/>
      <c r="L176" s="161"/>
      <c r="M176" s="162" t="s">
        <v>104</v>
      </c>
      <c r="N176" s="160"/>
      <c r="O176" s="161"/>
    </row>
    <row r="177" spans="1:20" x14ac:dyDescent="0.25">
      <c r="A177" s="81"/>
      <c r="B177" s="82"/>
      <c r="C177" s="83"/>
      <c r="D177" s="84"/>
      <c r="E177" s="83"/>
      <c r="F177" s="80" t="s">
        <v>7</v>
      </c>
      <c r="G177" s="80" t="s">
        <v>8</v>
      </c>
      <c r="H177" s="80" t="s">
        <v>9</v>
      </c>
      <c r="I177" s="85" t="s">
        <v>10</v>
      </c>
      <c r="J177" s="80" t="s">
        <v>105</v>
      </c>
      <c r="K177" s="80" t="s">
        <v>106</v>
      </c>
      <c r="L177" s="80" t="s">
        <v>107</v>
      </c>
      <c r="M177" s="80" t="s">
        <v>108</v>
      </c>
      <c r="N177" s="80" t="s">
        <v>109</v>
      </c>
      <c r="O177" s="80" t="s">
        <v>110</v>
      </c>
    </row>
    <row r="178" spans="1:20" ht="15.75" x14ac:dyDescent="0.25">
      <c r="A178" s="81" t="s">
        <v>112</v>
      </c>
      <c r="B178" s="45" t="s">
        <v>12</v>
      </c>
      <c r="C178" s="46">
        <v>186</v>
      </c>
      <c r="D178" s="47" t="s">
        <v>50</v>
      </c>
      <c r="E178" s="102" t="s">
        <v>49</v>
      </c>
      <c r="F178" s="103">
        <v>245</v>
      </c>
      <c r="G178" s="104">
        <v>7.1</v>
      </c>
      <c r="H178" s="105">
        <v>7.9</v>
      </c>
      <c r="I178" s="105">
        <v>36.700000000000003</v>
      </c>
      <c r="J178" s="104">
        <v>146.93</v>
      </c>
      <c r="K178" s="104">
        <v>33.159999999999997</v>
      </c>
      <c r="L178" s="104">
        <v>0.89</v>
      </c>
      <c r="M178" s="104">
        <v>0.13</v>
      </c>
      <c r="N178" s="104">
        <v>0.17</v>
      </c>
      <c r="O178" s="104">
        <v>0.5</v>
      </c>
    </row>
    <row r="179" spans="1:20" x14ac:dyDescent="0.25">
      <c r="A179" s="28"/>
      <c r="B179" s="5" t="s">
        <v>37</v>
      </c>
      <c r="C179" s="1">
        <v>286</v>
      </c>
      <c r="D179" s="2" t="s">
        <v>24</v>
      </c>
      <c r="E179" s="5">
        <v>200</v>
      </c>
      <c r="F179" s="5">
        <v>25</v>
      </c>
      <c r="G179" s="5">
        <v>0.1</v>
      </c>
      <c r="H179" s="6">
        <v>0.03</v>
      </c>
      <c r="I179" s="6">
        <v>9.1</v>
      </c>
      <c r="J179" s="5">
        <v>0.26</v>
      </c>
      <c r="K179" s="5">
        <v>0</v>
      </c>
      <c r="L179" s="5">
        <v>0.03</v>
      </c>
      <c r="M179" s="5">
        <v>0</v>
      </c>
      <c r="N179" s="5">
        <v>0</v>
      </c>
      <c r="O179" s="5">
        <v>0</v>
      </c>
    </row>
    <row r="180" spans="1:20" ht="15.75" x14ac:dyDescent="0.25">
      <c r="A180" s="28"/>
      <c r="B180" s="5"/>
      <c r="C180" s="1">
        <v>1</v>
      </c>
      <c r="D180" s="10" t="s">
        <v>52</v>
      </c>
      <c r="E180" s="13">
        <v>44499</v>
      </c>
      <c r="F180" s="11">
        <v>146</v>
      </c>
      <c r="G180" s="5">
        <v>2.4</v>
      </c>
      <c r="H180" s="6">
        <v>8.6</v>
      </c>
      <c r="I180" s="6">
        <v>14.6</v>
      </c>
      <c r="J180" s="5">
        <v>8.1</v>
      </c>
      <c r="K180" s="5">
        <v>9.9</v>
      </c>
      <c r="L180" s="5">
        <v>0.62</v>
      </c>
      <c r="M180" s="5">
        <v>0.05</v>
      </c>
      <c r="N180" s="5">
        <v>0.03</v>
      </c>
      <c r="O180" s="5">
        <v>0</v>
      </c>
    </row>
    <row r="181" spans="1:20" ht="15.75" thickBot="1" x14ac:dyDescent="0.3">
      <c r="A181" s="32"/>
      <c r="B181" s="15"/>
      <c r="C181" s="15"/>
      <c r="D181" s="33" t="s">
        <v>55</v>
      </c>
      <c r="E181" s="35">
        <v>445</v>
      </c>
      <c r="F181" s="35">
        <f>SUM(F177:F180)</f>
        <v>416</v>
      </c>
      <c r="G181" s="35">
        <f>SUM(G177:G180)</f>
        <v>9.6</v>
      </c>
      <c r="H181" s="35">
        <f>SUM(H177:H180)</f>
        <v>16.53</v>
      </c>
      <c r="I181" s="89">
        <f>SUM(I177:I180)</f>
        <v>60.400000000000006</v>
      </c>
      <c r="J181" s="35">
        <f t="shared" ref="J181:O181" si="25">SUM(J178:J180)</f>
        <v>155.29</v>
      </c>
      <c r="K181" s="35">
        <f t="shared" si="25"/>
        <v>43.059999999999995</v>
      </c>
      <c r="L181" s="35">
        <f t="shared" si="25"/>
        <v>1.54</v>
      </c>
      <c r="M181" s="35">
        <f t="shared" si="25"/>
        <v>0.18</v>
      </c>
      <c r="N181" s="35">
        <f t="shared" si="25"/>
        <v>0.2</v>
      </c>
      <c r="O181" s="35">
        <f t="shared" si="25"/>
        <v>0.5</v>
      </c>
    </row>
    <row r="182" spans="1:20" x14ac:dyDescent="0.25">
      <c r="A182" s="24" t="s">
        <v>56</v>
      </c>
      <c r="B182" s="17"/>
      <c r="C182" s="17">
        <v>38</v>
      </c>
      <c r="D182" s="17" t="s">
        <v>57</v>
      </c>
      <c r="E182" s="17">
        <v>200</v>
      </c>
      <c r="F182" s="17">
        <v>94</v>
      </c>
      <c r="G182" s="25">
        <v>0.8</v>
      </c>
      <c r="H182" s="93">
        <v>0.8</v>
      </c>
      <c r="I182" s="25">
        <v>19.600000000000001</v>
      </c>
      <c r="J182" s="17">
        <v>86</v>
      </c>
      <c r="K182" s="17">
        <v>45</v>
      </c>
      <c r="L182" s="17">
        <v>32</v>
      </c>
      <c r="M182" s="17">
        <v>12</v>
      </c>
      <c r="N182" s="17">
        <v>18</v>
      </c>
      <c r="O182" s="18">
        <v>46</v>
      </c>
    </row>
    <row r="183" spans="1:20" ht="15.75" thickBot="1" x14ac:dyDescent="0.3">
      <c r="A183" s="19"/>
      <c r="B183" s="20"/>
      <c r="C183" s="20"/>
      <c r="D183" s="21" t="s">
        <v>58</v>
      </c>
      <c r="E183" s="22">
        <v>200</v>
      </c>
      <c r="F183" s="22">
        <v>94</v>
      </c>
      <c r="G183" s="91">
        <v>0.8</v>
      </c>
      <c r="H183" s="94">
        <v>0.8</v>
      </c>
      <c r="I183" s="91">
        <v>19.600000000000001</v>
      </c>
      <c r="J183" s="22">
        <v>86</v>
      </c>
      <c r="K183" s="22">
        <v>45</v>
      </c>
      <c r="L183" s="22">
        <v>32</v>
      </c>
      <c r="M183" s="22">
        <v>12</v>
      </c>
      <c r="N183" s="22">
        <v>18</v>
      </c>
      <c r="O183" s="23">
        <v>46</v>
      </c>
    </row>
    <row r="184" spans="1:20" x14ac:dyDescent="0.25">
      <c r="A184" s="24" t="s">
        <v>14</v>
      </c>
      <c r="B184" s="17" t="s">
        <v>11</v>
      </c>
      <c r="C184" s="17">
        <v>19</v>
      </c>
      <c r="D184" s="55" t="s">
        <v>46</v>
      </c>
      <c r="E184" s="17">
        <v>60</v>
      </c>
      <c r="F184" s="17">
        <v>60</v>
      </c>
      <c r="G184" s="17">
        <v>0.6</v>
      </c>
      <c r="H184" s="17">
        <v>2.7</v>
      </c>
      <c r="I184" s="25">
        <v>8.6999999999999993</v>
      </c>
      <c r="J184" s="17">
        <v>12.29</v>
      </c>
      <c r="K184" s="17">
        <v>7.02</v>
      </c>
      <c r="L184" s="17">
        <v>0.32</v>
      </c>
      <c r="M184" s="17">
        <v>0.01</v>
      </c>
      <c r="N184" s="17">
        <v>0.02</v>
      </c>
      <c r="O184" s="18">
        <v>2.2999999999999998</v>
      </c>
    </row>
    <row r="185" spans="1:20" ht="15.75" thickBot="1" x14ac:dyDescent="0.3">
      <c r="A185" s="28"/>
      <c r="B185" s="5" t="s">
        <v>16</v>
      </c>
      <c r="C185" s="5">
        <v>52</v>
      </c>
      <c r="D185" s="72" t="s">
        <v>47</v>
      </c>
      <c r="E185" s="5">
        <v>200</v>
      </c>
      <c r="F185" s="5">
        <v>104</v>
      </c>
      <c r="G185" s="5">
        <v>1.7</v>
      </c>
      <c r="H185" s="5">
        <v>4.8</v>
      </c>
      <c r="I185" s="6">
        <v>12.3</v>
      </c>
      <c r="J185" s="5">
        <v>25.45</v>
      </c>
      <c r="K185" s="5">
        <v>15.28</v>
      </c>
      <c r="L185" s="5">
        <v>0.56000000000000005</v>
      </c>
      <c r="M185" s="5">
        <v>0.04</v>
      </c>
      <c r="N185" s="5">
        <v>0.04</v>
      </c>
      <c r="O185" s="29">
        <v>9.6</v>
      </c>
    </row>
    <row r="186" spans="1:20" ht="15.75" thickBot="1" x14ac:dyDescent="0.3">
      <c r="A186" s="28"/>
      <c r="B186" s="5" t="s">
        <v>18</v>
      </c>
      <c r="C186" s="5">
        <v>95</v>
      </c>
      <c r="D186" s="147" t="s">
        <v>119</v>
      </c>
      <c r="E186" s="14" t="s">
        <v>78</v>
      </c>
      <c r="F186" s="5">
        <v>219</v>
      </c>
      <c r="G186" s="5">
        <v>11.9</v>
      </c>
      <c r="H186" s="5">
        <v>14.3</v>
      </c>
      <c r="I186" s="6">
        <v>10.6</v>
      </c>
      <c r="J186" s="5">
        <v>219</v>
      </c>
      <c r="K186" s="5">
        <v>11.9</v>
      </c>
      <c r="L186" s="6">
        <v>14.3</v>
      </c>
      <c r="M186" s="5">
        <v>10.6</v>
      </c>
      <c r="N186" s="5">
        <v>35.799999999999997</v>
      </c>
      <c r="O186" s="29">
        <v>20.2</v>
      </c>
      <c r="P186" s="4"/>
      <c r="Q186" s="4"/>
      <c r="R186" s="4"/>
      <c r="S186" s="4"/>
      <c r="T186" s="4"/>
    </row>
    <row r="187" spans="1:20" ht="15.75" thickBot="1" x14ac:dyDescent="0.3">
      <c r="A187" s="28"/>
      <c r="B187" s="5" t="s">
        <v>22</v>
      </c>
      <c r="C187" s="5">
        <v>216</v>
      </c>
      <c r="D187" s="146" t="s">
        <v>127</v>
      </c>
      <c r="E187" s="14" t="s">
        <v>34</v>
      </c>
      <c r="F187" s="5">
        <v>196</v>
      </c>
      <c r="G187" s="5">
        <v>5.5</v>
      </c>
      <c r="H187" s="6">
        <v>4.2</v>
      </c>
      <c r="I187" s="5">
        <v>33.299999999999997</v>
      </c>
      <c r="J187" s="5">
        <v>9.31</v>
      </c>
      <c r="K187" s="5">
        <v>7.31</v>
      </c>
      <c r="L187" s="5">
        <v>0.74</v>
      </c>
      <c r="M187" s="5">
        <v>0.06</v>
      </c>
      <c r="N187" s="5">
        <v>0.02</v>
      </c>
      <c r="O187" s="29">
        <v>0</v>
      </c>
      <c r="P187" s="4"/>
      <c r="Q187" s="4"/>
      <c r="R187" s="4"/>
      <c r="S187" s="4"/>
      <c r="T187" s="4"/>
    </row>
    <row r="188" spans="1:20" x14ac:dyDescent="0.25">
      <c r="A188" s="28"/>
      <c r="B188" s="5" t="s">
        <v>13</v>
      </c>
      <c r="C188" s="12">
        <v>295</v>
      </c>
      <c r="D188" s="39" t="s">
        <v>59</v>
      </c>
      <c r="E188" s="40">
        <v>200</v>
      </c>
      <c r="F188" s="11">
        <v>89</v>
      </c>
      <c r="G188" s="6">
        <v>0.9</v>
      </c>
      <c r="H188" s="96">
        <v>0.05</v>
      </c>
      <c r="I188" s="5">
        <v>20.6</v>
      </c>
      <c r="J188" s="5">
        <v>25.13</v>
      </c>
      <c r="K188" s="5">
        <v>15.89</v>
      </c>
      <c r="L188" s="5">
        <v>0.52</v>
      </c>
      <c r="M188" s="5">
        <v>0.01</v>
      </c>
      <c r="N188" s="5">
        <v>0.03</v>
      </c>
      <c r="O188" s="29">
        <v>0.13</v>
      </c>
    </row>
    <row r="189" spans="1:20" x14ac:dyDescent="0.25">
      <c r="A189" s="28"/>
      <c r="B189" s="5" t="s">
        <v>20</v>
      </c>
      <c r="C189" s="12">
        <v>421.11</v>
      </c>
      <c r="D189" s="7" t="s">
        <v>26</v>
      </c>
      <c r="E189" s="40">
        <v>50</v>
      </c>
      <c r="F189" s="11">
        <v>110</v>
      </c>
      <c r="G189" s="6">
        <v>4</v>
      </c>
      <c r="H189" s="96">
        <v>0.5</v>
      </c>
      <c r="I189" s="5">
        <v>23</v>
      </c>
      <c r="J189" s="5">
        <v>11.6</v>
      </c>
      <c r="K189" s="5">
        <v>16.8</v>
      </c>
      <c r="L189" s="5">
        <v>1.2</v>
      </c>
      <c r="M189" s="5">
        <v>0.16</v>
      </c>
      <c r="N189" s="5">
        <v>0.08</v>
      </c>
      <c r="O189" s="29">
        <v>0</v>
      </c>
    </row>
    <row r="190" spans="1:20" ht="15.75" thickBot="1" x14ac:dyDescent="0.3">
      <c r="A190" s="19"/>
      <c r="B190" s="20"/>
      <c r="C190" s="20"/>
      <c r="D190" s="21" t="s">
        <v>60</v>
      </c>
      <c r="E190" s="22">
        <v>785</v>
      </c>
      <c r="F190" s="22">
        <f t="shared" ref="F190:O190" si="26">SUM(F182:F189)</f>
        <v>966</v>
      </c>
      <c r="G190" s="22">
        <f t="shared" si="26"/>
        <v>26.2</v>
      </c>
      <c r="H190" s="22">
        <f t="shared" si="26"/>
        <v>28.150000000000002</v>
      </c>
      <c r="I190" s="91">
        <f t="shared" si="26"/>
        <v>147.69999999999999</v>
      </c>
      <c r="J190" s="22">
        <f t="shared" si="26"/>
        <v>474.78000000000003</v>
      </c>
      <c r="K190" s="22">
        <f t="shared" si="26"/>
        <v>164.2</v>
      </c>
      <c r="L190" s="22">
        <f t="shared" si="26"/>
        <v>81.639999999999986</v>
      </c>
      <c r="M190" s="22">
        <f t="shared" si="26"/>
        <v>34.879999999999995</v>
      </c>
      <c r="N190" s="22">
        <f t="shared" si="26"/>
        <v>71.989999999999995</v>
      </c>
      <c r="O190" s="23">
        <f t="shared" si="26"/>
        <v>124.22999999999999</v>
      </c>
    </row>
    <row r="191" spans="1:20" x14ac:dyDescent="0.25">
      <c r="A191" s="44" t="s">
        <v>61</v>
      </c>
      <c r="B191" s="78" t="s">
        <v>12</v>
      </c>
      <c r="C191" s="7">
        <v>194</v>
      </c>
      <c r="D191" s="73" t="s">
        <v>97</v>
      </c>
      <c r="E191" s="7" t="s">
        <v>49</v>
      </c>
      <c r="F191" s="78">
        <v>184</v>
      </c>
      <c r="G191" s="78">
        <v>5</v>
      </c>
      <c r="H191" s="78">
        <v>7.8</v>
      </c>
      <c r="I191" s="138">
        <v>23.4</v>
      </c>
      <c r="J191" s="7">
        <v>127.26</v>
      </c>
      <c r="K191" s="7">
        <v>17.43</v>
      </c>
      <c r="L191" s="7">
        <v>0.32</v>
      </c>
      <c r="M191" s="7">
        <v>0.06</v>
      </c>
      <c r="N191" s="7">
        <v>0.15</v>
      </c>
      <c r="O191" s="7">
        <v>0.55000000000000004</v>
      </c>
    </row>
    <row r="192" spans="1:20" ht="15.75" x14ac:dyDescent="0.25">
      <c r="A192" s="28"/>
      <c r="B192" s="60" t="s">
        <v>95</v>
      </c>
      <c r="C192" s="1">
        <v>288</v>
      </c>
      <c r="D192" s="10" t="s">
        <v>51</v>
      </c>
      <c r="E192" s="12">
        <v>200</v>
      </c>
      <c r="F192" s="11">
        <v>38</v>
      </c>
      <c r="G192" s="5">
        <v>0.2</v>
      </c>
      <c r="H192" s="6">
        <v>0.03</v>
      </c>
      <c r="I192" s="6">
        <v>9.3000000000000007</v>
      </c>
      <c r="J192" s="60">
        <v>2.73</v>
      </c>
      <c r="K192" s="60">
        <v>0.73</v>
      </c>
      <c r="L192" s="60">
        <v>0.06</v>
      </c>
      <c r="M192" s="60">
        <v>0</v>
      </c>
      <c r="N192" s="60">
        <v>0</v>
      </c>
      <c r="O192" s="60">
        <v>1.1200000000000001</v>
      </c>
    </row>
    <row r="193" spans="1:15" x14ac:dyDescent="0.25">
      <c r="A193" s="28"/>
      <c r="B193" s="60" t="s">
        <v>29</v>
      </c>
      <c r="C193" s="1">
        <v>420.02</v>
      </c>
      <c r="D193" s="42" t="s">
        <v>63</v>
      </c>
      <c r="E193" s="5">
        <v>40</v>
      </c>
      <c r="F193" s="5">
        <v>104</v>
      </c>
      <c r="G193" s="5">
        <v>3.2</v>
      </c>
      <c r="H193" s="6">
        <v>0.4</v>
      </c>
      <c r="I193" s="28">
        <v>22</v>
      </c>
      <c r="J193" s="5">
        <v>8</v>
      </c>
      <c r="K193" s="5">
        <v>5.6</v>
      </c>
      <c r="L193" s="5">
        <v>1</v>
      </c>
      <c r="M193" s="5">
        <v>0.14000000000000001</v>
      </c>
      <c r="N193" s="5">
        <v>0.08</v>
      </c>
      <c r="O193" s="29">
        <v>0</v>
      </c>
    </row>
    <row r="194" spans="1:15" x14ac:dyDescent="0.25">
      <c r="A194" s="28"/>
      <c r="B194" s="60"/>
      <c r="C194" s="5"/>
      <c r="D194" s="38" t="s">
        <v>65</v>
      </c>
      <c r="E194" s="9">
        <v>440</v>
      </c>
      <c r="F194" s="9">
        <f>SUM(E194)</f>
        <v>440</v>
      </c>
      <c r="G194" s="9">
        <f ca="1">SUM(G191:G194)</f>
        <v>6.8000000000000007</v>
      </c>
      <c r="H194" s="9">
        <f ca="1">SUM(H191:H194)</f>
        <v>4.53</v>
      </c>
      <c r="I194" s="90">
        <f ca="1">SUM(G194:H194)</f>
        <v>11.330000000000002</v>
      </c>
      <c r="J194" s="9">
        <f t="shared" ref="J194:O194" si="27">SUM(J191:J193)</f>
        <v>137.99</v>
      </c>
      <c r="K194" s="9">
        <f t="shared" si="27"/>
        <v>23.759999999999998</v>
      </c>
      <c r="L194" s="9">
        <f t="shared" si="27"/>
        <v>1.38</v>
      </c>
      <c r="M194" s="9">
        <f t="shared" si="27"/>
        <v>0.2</v>
      </c>
      <c r="N194" s="9">
        <f t="shared" si="27"/>
        <v>0.22999999999999998</v>
      </c>
      <c r="O194" s="43">
        <f t="shared" si="27"/>
        <v>1.6700000000000002</v>
      </c>
    </row>
    <row r="195" spans="1:15" ht="15.75" thickBot="1" x14ac:dyDescent="0.3">
      <c r="A195" s="19"/>
      <c r="B195" s="75"/>
      <c r="C195" s="76"/>
      <c r="D195" s="69" t="s">
        <v>74</v>
      </c>
      <c r="E195" s="65">
        <v>1875</v>
      </c>
      <c r="F195" s="77">
        <v>1800</v>
      </c>
      <c r="G195" s="77">
        <v>44.39</v>
      </c>
      <c r="H195" s="77">
        <v>40.22</v>
      </c>
      <c r="I195" s="137">
        <v>289.60000000000002</v>
      </c>
      <c r="J195" s="9">
        <v>854.06</v>
      </c>
      <c r="K195" s="9">
        <v>275.52</v>
      </c>
      <c r="L195" s="9">
        <v>116.56</v>
      </c>
      <c r="M195" s="9">
        <v>47.26</v>
      </c>
      <c r="N195" s="9">
        <v>90.42</v>
      </c>
      <c r="O195" s="9">
        <v>172.4</v>
      </c>
    </row>
    <row r="196" spans="1:15" x14ac:dyDescent="0.25">
      <c r="B196" s="59"/>
      <c r="C196" s="57"/>
      <c r="D196" s="58"/>
      <c r="E196" s="4"/>
      <c r="F196" s="4"/>
      <c r="G196" s="4"/>
      <c r="H196" s="4"/>
      <c r="I196" s="4"/>
    </row>
    <row r="198" spans="1:15" x14ac:dyDescent="0.25">
      <c r="A198" s="8" t="s">
        <v>101</v>
      </c>
      <c r="B198" s="8"/>
      <c r="C198" s="8"/>
      <c r="D198" s="8"/>
      <c r="E198" s="8"/>
      <c r="F198" s="8" t="s">
        <v>31</v>
      </c>
      <c r="G198" s="8"/>
      <c r="H198" s="8"/>
      <c r="I198" s="8"/>
    </row>
    <row r="199" spans="1:15" x14ac:dyDescent="0.25">
      <c r="A199" s="4" t="s">
        <v>54</v>
      </c>
      <c r="B199" s="4"/>
      <c r="C199" s="4"/>
      <c r="D199" s="4" t="s">
        <v>53</v>
      </c>
      <c r="F199" t="s">
        <v>40</v>
      </c>
    </row>
    <row r="200" spans="1:15" x14ac:dyDescent="0.25">
      <c r="A200" s="80" t="s">
        <v>2</v>
      </c>
      <c r="B200" s="80" t="s">
        <v>3</v>
      </c>
      <c r="C200" s="80" t="s">
        <v>4</v>
      </c>
      <c r="D200" s="80" t="s">
        <v>5</v>
      </c>
      <c r="E200" s="80" t="s">
        <v>6</v>
      </c>
      <c r="F200" s="162" t="s">
        <v>102</v>
      </c>
      <c r="G200" s="160"/>
      <c r="H200" s="160"/>
      <c r="I200" s="161"/>
      <c r="J200" s="162" t="s">
        <v>103</v>
      </c>
      <c r="K200" s="160"/>
      <c r="L200" s="161"/>
      <c r="M200" s="162" t="s">
        <v>104</v>
      </c>
      <c r="N200" s="160"/>
      <c r="O200" s="161"/>
    </row>
    <row r="201" spans="1:15" ht="15.75" thickBot="1" x14ac:dyDescent="0.3">
      <c r="A201" s="107"/>
      <c r="B201" s="108"/>
      <c r="C201" s="109"/>
      <c r="D201" s="87"/>
      <c r="E201" s="109"/>
      <c r="F201" s="88" t="s">
        <v>7</v>
      </c>
      <c r="G201" s="88" t="s">
        <v>8</v>
      </c>
      <c r="H201" s="88" t="s">
        <v>9</v>
      </c>
      <c r="I201" s="92" t="s">
        <v>10</v>
      </c>
      <c r="J201" s="88" t="s">
        <v>105</v>
      </c>
      <c r="K201" s="88" t="s">
        <v>106</v>
      </c>
      <c r="L201" s="88" t="s">
        <v>107</v>
      </c>
      <c r="M201" s="88" t="s">
        <v>108</v>
      </c>
      <c r="N201" s="88" t="s">
        <v>109</v>
      </c>
      <c r="O201" s="88" t="s">
        <v>110</v>
      </c>
    </row>
    <row r="202" spans="1:15" x14ac:dyDescent="0.25">
      <c r="A202" s="110" t="s">
        <v>112</v>
      </c>
      <c r="B202" s="114" t="s">
        <v>21</v>
      </c>
      <c r="C202" s="61">
        <v>199</v>
      </c>
      <c r="D202" s="55" t="s">
        <v>86</v>
      </c>
      <c r="E202" s="63" t="s">
        <v>49</v>
      </c>
      <c r="F202" s="62">
        <v>241</v>
      </c>
      <c r="G202" s="62">
        <v>7.4</v>
      </c>
      <c r="H202" s="62">
        <v>8</v>
      </c>
      <c r="I202" s="118">
        <v>36.5</v>
      </c>
      <c r="J202" s="17">
        <v>134.25</v>
      </c>
      <c r="K202" s="17">
        <v>36.28</v>
      </c>
      <c r="L202" s="17">
        <v>1.83</v>
      </c>
      <c r="M202" s="17">
        <v>0.14000000000000001</v>
      </c>
      <c r="N202" s="17">
        <v>0.18</v>
      </c>
      <c r="O202" s="18">
        <v>0.53</v>
      </c>
    </row>
    <row r="203" spans="1:15" ht="15.75" x14ac:dyDescent="0.25">
      <c r="A203" s="28"/>
      <c r="B203" s="5" t="s">
        <v>116</v>
      </c>
      <c r="C203" s="1">
        <v>288</v>
      </c>
      <c r="D203" s="10" t="s">
        <v>51</v>
      </c>
      <c r="E203" s="12">
        <v>200</v>
      </c>
      <c r="F203" s="11">
        <v>38</v>
      </c>
      <c r="G203" s="5">
        <v>0.2</v>
      </c>
      <c r="H203" s="6">
        <v>0.03</v>
      </c>
      <c r="I203" s="6">
        <v>9.3000000000000007</v>
      </c>
      <c r="J203" s="60">
        <v>2.73</v>
      </c>
      <c r="K203" s="60">
        <v>0.73</v>
      </c>
      <c r="L203" s="60">
        <v>0.06</v>
      </c>
      <c r="M203" s="60">
        <v>0</v>
      </c>
      <c r="N203" s="60">
        <v>0</v>
      </c>
      <c r="O203" s="140">
        <v>1.1200000000000001</v>
      </c>
    </row>
    <row r="204" spans="1:15" ht="15.75" x14ac:dyDescent="0.25">
      <c r="A204" s="28"/>
      <c r="B204" s="5"/>
      <c r="C204" s="1">
        <v>3</v>
      </c>
      <c r="D204" s="10" t="s">
        <v>67</v>
      </c>
      <c r="E204" s="12" t="s">
        <v>68</v>
      </c>
      <c r="F204" s="11">
        <v>172</v>
      </c>
      <c r="G204" s="5">
        <v>7.9</v>
      </c>
      <c r="H204" s="6">
        <v>475</v>
      </c>
      <c r="I204" s="6">
        <v>24.2</v>
      </c>
      <c r="J204" s="5">
        <v>161.5</v>
      </c>
      <c r="K204" s="5">
        <v>24.7</v>
      </c>
      <c r="L204" s="5">
        <v>1.1100000000000001</v>
      </c>
      <c r="M204" s="5">
        <v>0.08</v>
      </c>
      <c r="N204" s="5">
        <v>0.09</v>
      </c>
      <c r="O204" s="29">
        <v>0.11</v>
      </c>
    </row>
    <row r="205" spans="1:15" ht="15.75" thickBot="1" x14ac:dyDescent="0.3">
      <c r="A205" s="19"/>
      <c r="B205" s="20"/>
      <c r="C205" s="20"/>
      <c r="D205" s="21" t="s">
        <v>55</v>
      </c>
      <c r="E205" s="22">
        <v>470</v>
      </c>
      <c r="F205" s="22">
        <f>SUM(F201:F204)</f>
        <v>451</v>
      </c>
      <c r="G205" s="22">
        <f>SUM(G201:G204)</f>
        <v>15.5</v>
      </c>
      <c r="H205" s="22">
        <f>SUM(H201:H204)</f>
        <v>483.03</v>
      </c>
      <c r="I205" s="91">
        <f>SUM(I201:I204)</f>
        <v>70</v>
      </c>
      <c r="J205" s="22">
        <f t="shared" ref="J205:O205" si="28">SUM(J202:J204)</f>
        <v>298.48</v>
      </c>
      <c r="K205" s="22">
        <f t="shared" si="28"/>
        <v>61.709999999999994</v>
      </c>
      <c r="L205" s="22">
        <f t="shared" si="28"/>
        <v>3</v>
      </c>
      <c r="M205" s="22">
        <f t="shared" si="28"/>
        <v>0.22000000000000003</v>
      </c>
      <c r="N205" s="22">
        <f t="shared" si="28"/>
        <v>0.27</v>
      </c>
      <c r="O205" s="23">
        <f t="shared" si="28"/>
        <v>1.7600000000000002</v>
      </c>
    </row>
    <row r="206" spans="1:15" x14ac:dyDescent="0.25">
      <c r="A206" s="24" t="s">
        <v>69</v>
      </c>
      <c r="B206" s="17"/>
      <c r="C206" s="17">
        <v>282</v>
      </c>
      <c r="D206" s="17" t="s">
        <v>38</v>
      </c>
      <c r="E206" s="53" t="s">
        <v>39</v>
      </c>
      <c r="F206" s="17">
        <v>91</v>
      </c>
      <c r="G206" s="17">
        <v>5.6</v>
      </c>
      <c r="H206" s="25">
        <v>0.1</v>
      </c>
      <c r="I206" s="17">
        <v>16.399999999999999</v>
      </c>
      <c r="J206" s="17">
        <v>161.5</v>
      </c>
      <c r="K206" s="17">
        <v>24.7</v>
      </c>
      <c r="L206" s="17">
        <v>1.1100000000000001</v>
      </c>
      <c r="M206" s="17">
        <v>0.08</v>
      </c>
      <c r="N206" s="17">
        <v>0.09</v>
      </c>
      <c r="O206" s="18">
        <v>0.11</v>
      </c>
    </row>
    <row r="207" spans="1:15" x14ac:dyDescent="0.25">
      <c r="A207" s="28"/>
      <c r="B207" s="5"/>
      <c r="C207" s="5"/>
      <c r="D207" s="5" t="s">
        <v>70</v>
      </c>
      <c r="E207" s="5">
        <v>40</v>
      </c>
      <c r="F207" s="5">
        <v>166.9</v>
      </c>
      <c r="G207" s="5">
        <v>3</v>
      </c>
      <c r="H207" s="6">
        <v>3.9</v>
      </c>
      <c r="I207" s="5">
        <v>29.8</v>
      </c>
      <c r="J207" s="5">
        <v>0.12</v>
      </c>
      <c r="K207" s="5">
        <v>2.2999999999999998</v>
      </c>
      <c r="L207" s="5">
        <v>0.08</v>
      </c>
      <c r="M207" s="5">
        <v>0.02</v>
      </c>
      <c r="N207" s="5">
        <v>0.01</v>
      </c>
      <c r="O207" s="29">
        <v>0</v>
      </c>
    </row>
    <row r="208" spans="1:15" ht="15.75" thickBot="1" x14ac:dyDescent="0.3">
      <c r="A208" s="19"/>
      <c r="B208" s="20"/>
      <c r="C208" s="20"/>
      <c r="D208" s="21" t="s">
        <v>58</v>
      </c>
      <c r="E208" s="22">
        <v>250</v>
      </c>
      <c r="F208" s="22">
        <f>SUM(F206:F207)</f>
        <v>257.89999999999998</v>
      </c>
      <c r="G208" s="22">
        <v>8.6</v>
      </c>
      <c r="H208" s="91">
        <v>4</v>
      </c>
      <c r="I208" s="22">
        <f t="shared" ref="I208:O208" si="29">SUM(I206:I207)</f>
        <v>46.2</v>
      </c>
      <c r="J208" s="22">
        <f t="shared" si="29"/>
        <v>161.62</v>
      </c>
      <c r="K208" s="22">
        <f t="shared" si="29"/>
        <v>27</v>
      </c>
      <c r="L208" s="22">
        <f t="shared" si="29"/>
        <v>1.1900000000000002</v>
      </c>
      <c r="M208" s="22">
        <f t="shared" si="29"/>
        <v>0.1</v>
      </c>
      <c r="N208" s="22">
        <f t="shared" si="29"/>
        <v>9.9999999999999992E-2</v>
      </c>
      <c r="O208" s="23">
        <f t="shared" si="29"/>
        <v>0.11</v>
      </c>
    </row>
    <row r="209" spans="1:15" ht="15.75" thickBot="1" x14ac:dyDescent="0.3">
      <c r="A209" s="79"/>
      <c r="B209" s="7" t="s">
        <v>16</v>
      </c>
      <c r="C209" s="7">
        <v>67</v>
      </c>
      <c r="D209" s="7" t="s">
        <v>96</v>
      </c>
      <c r="E209" s="7">
        <v>200</v>
      </c>
      <c r="F209" s="7">
        <v>95</v>
      </c>
      <c r="G209" s="7">
        <v>1.8</v>
      </c>
      <c r="H209" s="7">
        <v>4.0999999999999996</v>
      </c>
      <c r="I209" s="45">
        <v>11.9</v>
      </c>
      <c r="J209" s="5">
        <v>26.78</v>
      </c>
      <c r="K209" s="5">
        <v>22.37</v>
      </c>
      <c r="L209" s="5">
        <v>1.1200000000000001</v>
      </c>
      <c r="M209" s="5">
        <v>0.04</v>
      </c>
      <c r="N209" s="5">
        <v>0.04</v>
      </c>
      <c r="O209" s="5">
        <v>3.99</v>
      </c>
    </row>
    <row r="210" spans="1:15" ht="15.75" thickBot="1" x14ac:dyDescent="0.3">
      <c r="A210" s="28"/>
      <c r="B210" s="5" t="s">
        <v>18</v>
      </c>
      <c r="C210" s="5">
        <v>82</v>
      </c>
      <c r="D210" s="148" t="s">
        <v>128</v>
      </c>
      <c r="E210" s="14" t="s">
        <v>78</v>
      </c>
      <c r="F210" s="5">
        <v>219</v>
      </c>
      <c r="G210" s="5">
        <v>11.9</v>
      </c>
      <c r="H210" s="6">
        <v>14.3</v>
      </c>
      <c r="I210" s="5">
        <v>10.6</v>
      </c>
      <c r="J210" s="5">
        <v>35.799999999999997</v>
      </c>
      <c r="K210" s="5">
        <v>20.2</v>
      </c>
      <c r="L210" s="5">
        <v>1.98</v>
      </c>
      <c r="M210" s="5">
        <v>0.09</v>
      </c>
      <c r="N210" s="5">
        <v>0.14000000000000001</v>
      </c>
      <c r="O210" s="29">
        <v>2.62</v>
      </c>
    </row>
    <row r="211" spans="1:15" ht="15.75" thickBot="1" x14ac:dyDescent="0.3">
      <c r="A211" s="28"/>
      <c r="B211" s="5" t="s">
        <v>22</v>
      </c>
      <c r="C211" s="106">
        <v>175</v>
      </c>
      <c r="D211" s="158" t="s">
        <v>85</v>
      </c>
      <c r="E211" s="102" t="s">
        <v>36</v>
      </c>
      <c r="F211" s="104">
        <v>200</v>
      </c>
      <c r="G211" s="104">
        <v>6.8</v>
      </c>
      <c r="H211" s="104">
        <v>6.7</v>
      </c>
      <c r="I211" s="105">
        <v>27.8</v>
      </c>
      <c r="J211" s="104">
        <v>91.91</v>
      </c>
      <c r="K211" s="104">
        <v>81.91</v>
      </c>
      <c r="L211" s="104">
        <v>2.56</v>
      </c>
      <c r="M211" s="104">
        <v>0.16</v>
      </c>
      <c r="N211" s="104">
        <v>0.17</v>
      </c>
      <c r="O211" s="104">
        <v>0.38</v>
      </c>
    </row>
    <row r="212" spans="1:15" x14ac:dyDescent="0.25">
      <c r="A212" s="28"/>
      <c r="B212" s="5" t="s">
        <v>13</v>
      </c>
      <c r="C212" s="12">
        <v>295</v>
      </c>
      <c r="D212" s="39" t="s">
        <v>59</v>
      </c>
      <c r="E212" s="40">
        <v>200</v>
      </c>
      <c r="F212" s="11">
        <v>89</v>
      </c>
      <c r="G212" s="6">
        <v>0.9</v>
      </c>
      <c r="H212" s="96">
        <v>0.05</v>
      </c>
      <c r="I212" s="5">
        <v>20.6</v>
      </c>
      <c r="J212" s="5">
        <v>25.13</v>
      </c>
      <c r="K212" s="5">
        <v>15.89</v>
      </c>
      <c r="L212" s="5">
        <v>0.52</v>
      </c>
      <c r="M212" s="5">
        <v>0.01</v>
      </c>
      <c r="N212" s="5">
        <v>0.03</v>
      </c>
      <c r="O212" s="29">
        <v>0.13</v>
      </c>
    </row>
    <row r="213" spans="1:15" x14ac:dyDescent="0.25">
      <c r="A213" s="28"/>
      <c r="B213" s="5" t="s">
        <v>20</v>
      </c>
      <c r="C213" s="12">
        <v>421.11</v>
      </c>
      <c r="D213" s="7" t="s">
        <v>26</v>
      </c>
      <c r="E213" s="40">
        <v>50</v>
      </c>
      <c r="F213" s="11">
        <v>110</v>
      </c>
      <c r="G213" s="6">
        <v>4</v>
      </c>
      <c r="H213" s="96">
        <v>0.5</v>
      </c>
      <c r="I213" s="5">
        <v>23</v>
      </c>
      <c r="J213" s="5">
        <v>11.6</v>
      </c>
      <c r="K213" s="5">
        <v>16.8</v>
      </c>
      <c r="L213" s="5">
        <v>1.2</v>
      </c>
      <c r="M213" s="5">
        <v>0.16</v>
      </c>
      <c r="N213" s="5">
        <v>0.08</v>
      </c>
      <c r="O213" s="29">
        <v>0</v>
      </c>
    </row>
    <row r="214" spans="1:15" ht="15.75" thickBot="1" x14ac:dyDescent="0.3">
      <c r="A214" s="32"/>
      <c r="B214" s="15"/>
      <c r="C214" s="15"/>
      <c r="D214" s="33" t="s">
        <v>60</v>
      </c>
      <c r="E214" s="35">
        <v>785</v>
      </c>
      <c r="F214" s="35">
        <f>SUM(F206:F213)</f>
        <v>1228.8</v>
      </c>
      <c r="G214" s="35">
        <f>SUM(G206:G213)</f>
        <v>42.599999999999994</v>
      </c>
      <c r="H214" s="35">
        <f>SUM(H206:H213)</f>
        <v>33.65</v>
      </c>
      <c r="I214" s="89">
        <f>SUM(I206:I213)</f>
        <v>186.3</v>
      </c>
      <c r="J214" s="35">
        <f t="shared" ref="J214:O214" si="30">SUM(J209:J213)</f>
        <v>191.22</v>
      </c>
      <c r="K214" s="35">
        <f t="shared" si="30"/>
        <v>157.17000000000002</v>
      </c>
      <c r="L214" s="35">
        <f t="shared" si="30"/>
        <v>7.38</v>
      </c>
      <c r="M214" s="35">
        <f t="shared" si="30"/>
        <v>0.46000000000000008</v>
      </c>
      <c r="N214" s="35">
        <f t="shared" si="30"/>
        <v>0.46</v>
      </c>
      <c r="O214" s="35">
        <f t="shared" si="30"/>
        <v>7.12</v>
      </c>
    </row>
    <row r="215" spans="1:15" x14ac:dyDescent="0.25">
      <c r="A215" s="24" t="s">
        <v>61</v>
      </c>
      <c r="B215" s="61" t="s">
        <v>12</v>
      </c>
      <c r="C215" s="26">
        <v>77</v>
      </c>
      <c r="D215" s="41" t="s">
        <v>62</v>
      </c>
      <c r="E215" s="17">
        <v>200</v>
      </c>
      <c r="F215" s="17">
        <v>119</v>
      </c>
      <c r="G215" s="17">
        <v>4.4000000000000004</v>
      </c>
      <c r="H215" s="17">
        <v>4.2</v>
      </c>
      <c r="I215" s="17">
        <v>15.9</v>
      </c>
      <c r="J215" s="17">
        <v>108.49</v>
      </c>
      <c r="K215" s="17">
        <v>14.41</v>
      </c>
      <c r="L215" s="17">
        <v>0.32</v>
      </c>
      <c r="M215" s="17">
        <v>0.05</v>
      </c>
      <c r="N215" s="17">
        <v>0.13</v>
      </c>
      <c r="O215" s="18">
        <v>0.52</v>
      </c>
    </row>
    <row r="216" spans="1:15" x14ac:dyDescent="0.25">
      <c r="A216" s="28"/>
      <c r="B216" s="60" t="s">
        <v>23</v>
      </c>
      <c r="C216" s="1">
        <v>286</v>
      </c>
      <c r="D216" s="42" t="s">
        <v>24</v>
      </c>
      <c r="E216" s="5">
        <v>200</v>
      </c>
      <c r="F216" s="5">
        <v>25</v>
      </c>
      <c r="G216" s="5">
        <v>0.1</v>
      </c>
      <c r="H216" s="5">
        <v>0.03</v>
      </c>
      <c r="I216" s="5">
        <v>9.1</v>
      </c>
      <c r="J216" s="5">
        <v>0.26</v>
      </c>
      <c r="K216" s="5">
        <v>0</v>
      </c>
      <c r="L216" s="5">
        <v>0.03</v>
      </c>
      <c r="M216" s="5">
        <v>0</v>
      </c>
      <c r="N216" s="5">
        <v>0</v>
      </c>
      <c r="O216" s="29">
        <v>0</v>
      </c>
    </row>
    <row r="217" spans="1:15" x14ac:dyDescent="0.25">
      <c r="A217" s="28"/>
      <c r="B217" s="5"/>
      <c r="C217" s="1">
        <v>420.02</v>
      </c>
      <c r="D217" s="42" t="s">
        <v>63</v>
      </c>
      <c r="E217" s="5">
        <v>40</v>
      </c>
      <c r="F217" s="5">
        <v>104</v>
      </c>
      <c r="G217" s="5">
        <v>3.2</v>
      </c>
      <c r="H217" s="5">
        <v>0.4</v>
      </c>
      <c r="I217" s="5">
        <v>22</v>
      </c>
      <c r="J217" s="5">
        <v>8</v>
      </c>
      <c r="K217" s="5">
        <v>5.6</v>
      </c>
      <c r="L217" s="5">
        <v>1</v>
      </c>
      <c r="M217" s="5">
        <v>0.14000000000000001</v>
      </c>
      <c r="N217" s="5">
        <v>0.08</v>
      </c>
      <c r="O217" s="29">
        <v>0</v>
      </c>
    </row>
    <row r="218" spans="1:15" x14ac:dyDescent="0.25">
      <c r="A218" s="28"/>
      <c r="B218" s="5"/>
      <c r="C218" s="5"/>
      <c r="D218" s="38" t="s">
        <v>65</v>
      </c>
      <c r="E218" s="9">
        <v>440</v>
      </c>
      <c r="F218" s="9">
        <f t="shared" ref="F218:O218" si="31">SUM(F215:F217)</f>
        <v>248</v>
      </c>
      <c r="G218" s="9">
        <f t="shared" si="31"/>
        <v>7.7</v>
      </c>
      <c r="H218" s="9">
        <f t="shared" si="31"/>
        <v>4.6300000000000008</v>
      </c>
      <c r="I218" s="9">
        <f t="shared" si="31"/>
        <v>47</v>
      </c>
      <c r="J218" s="9">
        <f t="shared" si="31"/>
        <v>116.75</v>
      </c>
      <c r="K218" s="9">
        <f t="shared" si="31"/>
        <v>20.009999999999998</v>
      </c>
      <c r="L218" s="9">
        <f t="shared" si="31"/>
        <v>1.35</v>
      </c>
      <c r="M218" s="9">
        <f t="shared" si="31"/>
        <v>0.19</v>
      </c>
      <c r="N218" s="9">
        <f t="shared" si="31"/>
        <v>0.21000000000000002</v>
      </c>
      <c r="O218" s="43">
        <f t="shared" si="31"/>
        <v>0.52</v>
      </c>
    </row>
    <row r="219" spans="1:15" ht="15.75" thickBot="1" x14ac:dyDescent="0.3">
      <c r="A219" s="19"/>
      <c r="B219" s="20"/>
      <c r="C219" s="76"/>
      <c r="D219" s="69" t="s">
        <v>74</v>
      </c>
      <c r="E219" s="65">
        <v>1895</v>
      </c>
      <c r="F219" s="65">
        <v>1693</v>
      </c>
      <c r="G219" s="65">
        <v>48.57</v>
      </c>
      <c r="H219" s="65">
        <v>506.41</v>
      </c>
      <c r="I219" s="65">
        <v>268.89999999999998</v>
      </c>
      <c r="J219" s="22">
        <v>768</v>
      </c>
      <c r="K219" s="22">
        <v>265.89</v>
      </c>
      <c r="L219" s="22">
        <v>12.92</v>
      </c>
      <c r="M219" s="22">
        <v>0.99</v>
      </c>
      <c r="N219" s="22">
        <v>1.04</v>
      </c>
      <c r="O219" s="23">
        <v>9.51</v>
      </c>
    </row>
    <row r="221" spans="1:15" x14ac:dyDescent="0.25">
      <c r="A221" s="8" t="s">
        <v>101</v>
      </c>
      <c r="B221" s="8"/>
      <c r="C221" s="8"/>
      <c r="D221" s="8"/>
      <c r="E221" s="8"/>
      <c r="F221" s="8" t="s">
        <v>35</v>
      </c>
      <c r="G221" s="8"/>
      <c r="H221" s="8"/>
      <c r="I221" s="8"/>
    </row>
    <row r="222" spans="1:15" x14ac:dyDescent="0.25">
      <c r="A222" s="4" t="s">
        <v>54</v>
      </c>
      <c r="B222" s="4"/>
      <c r="C222" s="4"/>
      <c r="D222" s="4" t="s">
        <v>53</v>
      </c>
      <c r="F222" t="s">
        <v>40</v>
      </c>
    </row>
    <row r="223" spans="1:15" x14ac:dyDescent="0.25">
      <c r="A223" s="80" t="s">
        <v>2</v>
      </c>
      <c r="B223" s="80" t="s">
        <v>3</v>
      </c>
      <c r="C223" s="80" t="s">
        <v>4</v>
      </c>
      <c r="D223" s="80" t="s">
        <v>5</v>
      </c>
      <c r="E223" s="80" t="s">
        <v>6</v>
      </c>
      <c r="F223" s="162" t="s">
        <v>102</v>
      </c>
      <c r="G223" s="160"/>
      <c r="H223" s="160"/>
      <c r="I223" s="161"/>
      <c r="J223" s="162" t="s">
        <v>103</v>
      </c>
      <c r="K223" s="160"/>
      <c r="L223" s="161"/>
      <c r="M223" s="162" t="s">
        <v>104</v>
      </c>
      <c r="N223" s="160"/>
      <c r="O223" s="161"/>
    </row>
    <row r="224" spans="1:15" ht="15.75" thickBot="1" x14ac:dyDescent="0.3">
      <c r="A224" s="81"/>
      <c r="B224" s="82"/>
      <c r="C224" s="83"/>
      <c r="D224" s="84"/>
      <c r="E224" s="83"/>
      <c r="F224" s="80" t="s">
        <v>7</v>
      </c>
      <c r="G224" s="80" t="s">
        <v>8</v>
      </c>
      <c r="H224" s="80" t="s">
        <v>9</v>
      </c>
      <c r="I224" s="85" t="s">
        <v>10</v>
      </c>
      <c r="J224" s="80" t="s">
        <v>105</v>
      </c>
      <c r="K224" s="80" t="s">
        <v>106</v>
      </c>
      <c r="L224" s="80" t="s">
        <v>107</v>
      </c>
      <c r="M224" s="80" t="s">
        <v>108</v>
      </c>
      <c r="N224" s="80" t="s">
        <v>109</v>
      </c>
      <c r="O224" s="80" t="s">
        <v>110</v>
      </c>
    </row>
    <row r="225" spans="1:15" x14ac:dyDescent="0.25">
      <c r="A225" s="81" t="s">
        <v>112</v>
      </c>
      <c r="B225" s="139" t="s">
        <v>117</v>
      </c>
      <c r="C225" s="106">
        <v>200</v>
      </c>
      <c r="D225" s="141" t="s">
        <v>48</v>
      </c>
      <c r="E225" s="102" t="s">
        <v>49</v>
      </c>
      <c r="F225" s="104">
        <v>232</v>
      </c>
      <c r="G225" s="104">
        <v>6.3</v>
      </c>
      <c r="H225" s="104">
        <v>8.1</v>
      </c>
      <c r="I225" s="105">
        <v>33.5</v>
      </c>
      <c r="J225" s="104">
        <v>127.1</v>
      </c>
      <c r="K225" s="104">
        <v>37.07</v>
      </c>
      <c r="L225" s="104">
        <v>0.8</v>
      </c>
      <c r="M225" s="104">
        <v>0.12</v>
      </c>
      <c r="N225" s="104">
        <v>0.16</v>
      </c>
      <c r="O225" s="104">
        <v>0.53</v>
      </c>
    </row>
    <row r="226" spans="1:15" x14ac:dyDescent="0.25">
      <c r="A226" s="28"/>
      <c r="B226" s="5" t="s">
        <v>23</v>
      </c>
      <c r="C226" s="1">
        <v>286</v>
      </c>
      <c r="D226" s="42" t="s">
        <v>24</v>
      </c>
      <c r="E226" s="5">
        <v>200</v>
      </c>
      <c r="F226" s="5">
        <v>25</v>
      </c>
      <c r="G226" s="5">
        <v>0.1</v>
      </c>
      <c r="H226" s="5">
        <v>0.03</v>
      </c>
      <c r="I226" s="5">
        <v>9.1</v>
      </c>
      <c r="J226" s="5">
        <v>0.26</v>
      </c>
      <c r="K226" s="5">
        <v>0</v>
      </c>
      <c r="L226" s="5">
        <v>0.03</v>
      </c>
      <c r="M226" s="5">
        <v>0</v>
      </c>
      <c r="N226" s="5">
        <v>0</v>
      </c>
      <c r="O226" s="29">
        <v>0</v>
      </c>
    </row>
    <row r="227" spans="1:15" ht="15.75" x14ac:dyDescent="0.25">
      <c r="A227" s="28"/>
      <c r="B227" s="5"/>
      <c r="C227" s="1">
        <v>1</v>
      </c>
      <c r="D227" s="10" t="s">
        <v>52</v>
      </c>
      <c r="E227" s="13">
        <v>44499</v>
      </c>
      <c r="F227" s="11">
        <v>146</v>
      </c>
      <c r="G227" s="5">
        <v>2.4</v>
      </c>
      <c r="H227" s="6">
        <v>8.6</v>
      </c>
      <c r="I227" s="6">
        <v>14.6</v>
      </c>
      <c r="J227" s="5">
        <v>8.1</v>
      </c>
      <c r="K227" s="5">
        <v>9.9</v>
      </c>
      <c r="L227" s="5">
        <v>0.62</v>
      </c>
      <c r="M227" s="5">
        <v>0.05</v>
      </c>
      <c r="N227" s="5">
        <v>0.03</v>
      </c>
      <c r="O227" s="5">
        <v>0</v>
      </c>
    </row>
    <row r="228" spans="1:15" ht="15.75" thickBot="1" x14ac:dyDescent="0.3">
      <c r="A228" s="32"/>
      <c r="B228" s="15"/>
      <c r="C228" s="15"/>
      <c r="D228" s="33" t="s">
        <v>55</v>
      </c>
      <c r="E228" s="35">
        <v>445</v>
      </c>
      <c r="F228" s="35">
        <f>SUM(F224:F227)</f>
        <v>403</v>
      </c>
      <c r="G228" s="35">
        <f>SUM(G224:G227)</f>
        <v>8.7999999999999989</v>
      </c>
      <c r="H228" s="35">
        <f>SUM(H224:H227)</f>
        <v>16.729999999999997</v>
      </c>
      <c r="I228" s="89">
        <f>SUM(I224:I227)</f>
        <v>57.2</v>
      </c>
      <c r="J228" s="35">
        <f t="shared" ref="J228:O228" si="32">SUM(J225:J227)</f>
        <v>135.46</v>
      </c>
      <c r="K228" s="35">
        <f t="shared" si="32"/>
        <v>46.97</v>
      </c>
      <c r="L228" s="35">
        <f t="shared" si="32"/>
        <v>1.4500000000000002</v>
      </c>
      <c r="M228" s="35">
        <f t="shared" si="32"/>
        <v>0.16999999999999998</v>
      </c>
      <c r="N228" s="35">
        <f t="shared" si="32"/>
        <v>0.19</v>
      </c>
      <c r="O228" s="35">
        <f t="shared" si="32"/>
        <v>0.53</v>
      </c>
    </row>
    <row r="229" spans="1:15" x14ac:dyDescent="0.25">
      <c r="A229" s="24" t="s">
        <v>69</v>
      </c>
      <c r="B229" s="17" t="s">
        <v>13</v>
      </c>
      <c r="C229" s="17">
        <v>298</v>
      </c>
      <c r="D229" s="17" t="s">
        <v>98</v>
      </c>
      <c r="E229" s="53">
        <v>200</v>
      </c>
      <c r="F229" s="17">
        <v>93</v>
      </c>
      <c r="G229" s="17">
        <v>0</v>
      </c>
      <c r="H229" s="17">
        <v>0</v>
      </c>
      <c r="I229" s="25">
        <v>23.9</v>
      </c>
      <c r="J229" s="17">
        <v>220</v>
      </c>
      <c r="K229" s="17">
        <v>12.18</v>
      </c>
      <c r="L229" s="17">
        <v>0</v>
      </c>
      <c r="M229" s="17">
        <v>0.3</v>
      </c>
      <c r="N229" s="17">
        <v>0.38</v>
      </c>
      <c r="O229" s="18">
        <v>11.2</v>
      </c>
    </row>
    <row r="230" spans="1:15" x14ac:dyDescent="0.25">
      <c r="A230" s="28"/>
      <c r="B230" s="5"/>
      <c r="C230" s="5"/>
      <c r="D230" s="5" t="s">
        <v>70</v>
      </c>
      <c r="E230" s="5">
        <v>40</v>
      </c>
      <c r="F230" s="5">
        <v>166.9</v>
      </c>
      <c r="G230" s="5">
        <v>3</v>
      </c>
      <c r="H230" s="6">
        <v>3.9</v>
      </c>
      <c r="I230" s="5">
        <v>29.8</v>
      </c>
      <c r="J230" s="5">
        <v>0.12</v>
      </c>
      <c r="K230" s="5">
        <v>2.2999999999999998</v>
      </c>
      <c r="L230" s="5">
        <v>0.08</v>
      </c>
      <c r="M230" s="5">
        <v>0.02</v>
      </c>
      <c r="N230" s="5">
        <v>0.01</v>
      </c>
      <c r="O230" s="29">
        <v>0</v>
      </c>
    </row>
    <row r="231" spans="1:15" ht="15.75" thickBot="1" x14ac:dyDescent="0.3">
      <c r="A231" s="19"/>
      <c r="B231" s="20"/>
      <c r="C231" s="20"/>
      <c r="D231" s="21" t="s">
        <v>58</v>
      </c>
      <c r="E231" s="22">
        <v>240</v>
      </c>
      <c r="F231" s="22">
        <f>SUM(F229:F230)</f>
        <v>259.89999999999998</v>
      </c>
      <c r="G231" s="22">
        <f>SUM(G229:G230)</f>
        <v>3</v>
      </c>
      <c r="H231" s="22">
        <v>3.9</v>
      </c>
      <c r="I231" s="91">
        <f t="shared" ref="I231:O231" si="33">SUM(I229:I230)</f>
        <v>53.7</v>
      </c>
      <c r="J231" s="22">
        <f t="shared" si="33"/>
        <v>220.12</v>
      </c>
      <c r="K231" s="22">
        <f t="shared" si="33"/>
        <v>14.48</v>
      </c>
      <c r="L231" s="22">
        <f t="shared" si="33"/>
        <v>0.08</v>
      </c>
      <c r="M231" s="22">
        <f t="shared" si="33"/>
        <v>0.32</v>
      </c>
      <c r="N231" s="22">
        <f t="shared" si="33"/>
        <v>0.39</v>
      </c>
      <c r="O231" s="23">
        <f t="shared" si="33"/>
        <v>11.2</v>
      </c>
    </row>
    <row r="232" spans="1:15" ht="16.5" thickBot="1" x14ac:dyDescent="0.3">
      <c r="A232" s="44" t="s">
        <v>14</v>
      </c>
      <c r="B232" s="7" t="s">
        <v>16</v>
      </c>
      <c r="C232" s="7">
        <v>62</v>
      </c>
      <c r="D232" s="142" t="s">
        <v>99</v>
      </c>
      <c r="E232" s="7">
        <v>200</v>
      </c>
      <c r="F232" s="7">
        <v>169</v>
      </c>
      <c r="G232" s="7">
        <v>6.2</v>
      </c>
      <c r="H232" s="7">
        <v>4.0999999999999996</v>
      </c>
      <c r="I232" s="45">
        <v>25.5</v>
      </c>
      <c r="J232" s="7">
        <v>25.46</v>
      </c>
      <c r="K232" s="7">
        <v>31.42</v>
      </c>
      <c r="L232" s="7">
        <v>1.82</v>
      </c>
      <c r="M232" s="7">
        <v>0.17</v>
      </c>
      <c r="N232" s="7">
        <v>0.06</v>
      </c>
      <c r="O232" s="7">
        <v>3.73</v>
      </c>
    </row>
    <row r="233" spans="1:15" ht="15.75" thickBot="1" x14ac:dyDescent="0.3">
      <c r="A233" s="28"/>
      <c r="B233" s="5" t="s">
        <v>18</v>
      </c>
      <c r="C233" s="5">
        <v>97</v>
      </c>
      <c r="D233" s="147" t="s">
        <v>125</v>
      </c>
      <c r="E233" s="14" t="s">
        <v>93</v>
      </c>
      <c r="F233" s="5">
        <v>157.63</v>
      </c>
      <c r="G233" s="5">
        <v>9.25</v>
      </c>
      <c r="H233" s="5">
        <v>9.84</v>
      </c>
      <c r="I233" s="6">
        <v>7.96</v>
      </c>
      <c r="J233" s="5">
        <v>27.68</v>
      </c>
      <c r="K233" s="5">
        <v>16.22</v>
      </c>
      <c r="L233" s="5">
        <v>1.56</v>
      </c>
      <c r="M233" s="5">
        <v>7.0000000000000007E-2</v>
      </c>
      <c r="N233" s="5">
        <v>0.11</v>
      </c>
      <c r="O233" s="5">
        <v>2.6</v>
      </c>
    </row>
    <row r="234" spans="1:15" ht="15.75" thickBot="1" x14ac:dyDescent="0.3">
      <c r="A234" s="28"/>
      <c r="B234" s="5" t="s">
        <v>22</v>
      </c>
      <c r="C234" s="5">
        <v>216</v>
      </c>
      <c r="D234" s="146" t="s">
        <v>129</v>
      </c>
      <c r="E234" s="14" t="s">
        <v>34</v>
      </c>
      <c r="F234" s="5">
        <v>196</v>
      </c>
      <c r="G234" s="5">
        <v>5.5</v>
      </c>
      <c r="H234" s="6">
        <v>4.2</v>
      </c>
      <c r="I234" s="5">
        <v>33.299999999999997</v>
      </c>
      <c r="J234" s="5">
        <v>9.31</v>
      </c>
      <c r="K234" s="5">
        <v>7.31</v>
      </c>
      <c r="L234" s="5">
        <v>0.74</v>
      </c>
      <c r="M234" s="5">
        <v>0.06</v>
      </c>
      <c r="N234" s="5">
        <v>0.02</v>
      </c>
      <c r="O234" s="29">
        <v>0</v>
      </c>
    </row>
    <row r="235" spans="1:15" x14ac:dyDescent="0.25">
      <c r="A235" s="28"/>
      <c r="B235" s="5" t="s">
        <v>13</v>
      </c>
      <c r="C235" s="12">
        <v>295</v>
      </c>
      <c r="D235" s="39" t="s">
        <v>59</v>
      </c>
      <c r="E235" s="40">
        <v>200</v>
      </c>
      <c r="F235" s="11">
        <v>89</v>
      </c>
      <c r="G235" s="6">
        <v>0.9</v>
      </c>
      <c r="H235" s="96">
        <v>0.05</v>
      </c>
      <c r="I235" s="5">
        <v>20.6</v>
      </c>
      <c r="J235" s="5">
        <v>25.13</v>
      </c>
      <c r="K235" s="5">
        <v>15.89</v>
      </c>
      <c r="L235" s="5">
        <v>0.52</v>
      </c>
      <c r="M235" s="5">
        <v>0.01</v>
      </c>
      <c r="N235" s="5">
        <v>0.03</v>
      </c>
      <c r="O235" s="29">
        <v>0.13</v>
      </c>
    </row>
    <row r="236" spans="1:15" x14ac:dyDescent="0.25">
      <c r="A236" s="28"/>
      <c r="B236" s="5" t="s">
        <v>20</v>
      </c>
      <c r="C236" s="12">
        <v>421.11</v>
      </c>
      <c r="D236" s="7" t="s">
        <v>26</v>
      </c>
      <c r="E236" s="40">
        <v>50</v>
      </c>
      <c r="F236" s="11">
        <v>110</v>
      </c>
      <c r="G236" s="6">
        <v>4</v>
      </c>
      <c r="H236" s="96">
        <v>0.5</v>
      </c>
      <c r="I236" s="5">
        <v>23</v>
      </c>
      <c r="J236" s="5">
        <v>11.6</v>
      </c>
      <c r="K236" s="5">
        <v>16.8</v>
      </c>
      <c r="L236" s="5">
        <v>1.2</v>
      </c>
      <c r="M236" s="5">
        <v>0.16</v>
      </c>
      <c r="N236" s="5">
        <v>0.08</v>
      </c>
      <c r="O236" s="29">
        <v>0</v>
      </c>
    </row>
    <row r="237" spans="1:15" ht="15.75" thickBot="1" x14ac:dyDescent="0.3">
      <c r="A237" s="32"/>
      <c r="B237" s="15"/>
      <c r="C237" s="15"/>
      <c r="D237" s="33" t="s">
        <v>60</v>
      </c>
      <c r="E237" s="35">
        <v>710</v>
      </c>
      <c r="F237" s="35">
        <f>SUM(F232:F236)</f>
        <v>721.63</v>
      </c>
      <c r="G237" s="35">
        <f>SUM(G232:G236)</f>
        <v>25.849999999999998</v>
      </c>
      <c r="H237" s="35">
        <f>SUM(H229:H236)</f>
        <v>26.49</v>
      </c>
      <c r="I237" s="89">
        <f t="shared" ref="I237:O237" si="34">SUM(I232:I236)</f>
        <v>110.35999999999999</v>
      </c>
      <c r="J237" s="35">
        <f t="shared" si="34"/>
        <v>99.179999999999993</v>
      </c>
      <c r="K237" s="35">
        <f t="shared" si="34"/>
        <v>87.64</v>
      </c>
      <c r="L237" s="35">
        <f t="shared" si="34"/>
        <v>5.8400000000000007</v>
      </c>
      <c r="M237" s="35">
        <f t="shared" si="34"/>
        <v>0.47000000000000008</v>
      </c>
      <c r="N237" s="35">
        <f t="shared" si="34"/>
        <v>0.3</v>
      </c>
      <c r="O237" s="35">
        <f t="shared" si="34"/>
        <v>6.46</v>
      </c>
    </row>
    <row r="238" spans="1:15" ht="15.75" x14ac:dyDescent="0.25">
      <c r="A238" s="24" t="s">
        <v>61</v>
      </c>
      <c r="B238" s="61" t="s">
        <v>12</v>
      </c>
      <c r="C238" s="61">
        <v>184</v>
      </c>
      <c r="D238" s="64" t="s">
        <v>100</v>
      </c>
      <c r="E238" s="17" t="s">
        <v>49</v>
      </c>
      <c r="F238" s="61">
        <v>264</v>
      </c>
      <c r="G238" s="61">
        <v>8.1</v>
      </c>
      <c r="H238" s="61">
        <v>9.8000000000000007</v>
      </c>
      <c r="I238" s="117">
        <v>35.6</v>
      </c>
      <c r="J238" s="17">
        <v>137.19999999999999</v>
      </c>
      <c r="K238" s="17">
        <v>67.45</v>
      </c>
      <c r="L238" s="17">
        <v>1.67</v>
      </c>
      <c r="M238" s="17">
        <v>0.2</v>
      </c>
      <c r="N238" s="17">
        <v>0.18</v>
      </c>
      <c r="O238" s="18">
        <v>0.51</v>
      </c>
    </row>
    <row r="239" spans="1:15" x14ac:dyDescent="0.25">
      <c r="A239" s="28"/>
      <c r="B239" s="60" t="s">
        <v>23</v>
      </c>
      <c r="C239" s="1">
        <v>286</v>
      </c>
      <c r="D239" s="42" t="s">
        <v>24</v>
      </c>
      <c r="E239" s="5">
        <v>200</v>
      </c>
      <c r="F239" s="5">
        <v>25</v>
      </c>
      <c r="G239" s="5">
        <v>0.1</v>
      </c>
      <c r="H239" s="5">
        <v>0.03</v>
      </c>
      <c r="I239" s="5">
        <v>9.1</v>
      </c>
      <c r="J239" s="5">
        <v>0.26</v>
      </c>
      <c r="K239" s="5">
        <v>0</v>
      </c>
      <c r="L239" s="5">
        <v>0.03</v>
      </c>
      <c r="M239" s="5">
        <v>0</v>
      </c>
      <c r="N239" s="5">
        <v>0</v>
      </c>
      <c r="O239" s="29">
        <v>0</v>
      </c>
    </row>
    <row r="240" spans="1:15" x14ac:dyDescent="0.25">
      <c r="A240" s="28"/>
      <c r="B240" s="5"/>
      <c r="C240" s="1">
        <v>420.02</v>
      </c>
      <c r="D240" s="42" t="s">
        <v>63</v>
      </c>
      <c r="E240" s="5">
        <v>40</v>
      </c>
      <c r="F240" s="5">
        <v>104</v>
      </c>
      <c r="G240" s="5">
        <v>3.2</v>
      </c>
      <c r="H240" s="5">
        <v>0.4</v>
      </c>
      <c r="I240" s="5">
        <v>22</v>
      </c>
      <c r="J240" s="5">
        <v>8</v>
      </c>
      <c r="K240" s="5">
        <v>5.6</v>
      </c>
      <c r="L240" s="5">
        <v>1</v>
      </c>
      <c r="M240" s="5">
        <v>0.14000000000000001</v>
      </c>
      <c r="N240" s="5">
        <v>0.08</v>
      </c>
      <c r="O240" s="29">
        <v>0</v>
      </c>
    </row>
    <row r="241" spans="1:16" x14ac:dyDescent="0.25">
      <c r="A241" s="28"/>
      <c r="B241" s="5"/>
      <c r="C241" s="5"/>
      <c r="D241" s="38" t="s">
        <v>65</v>
      </c>
      <c r="E241" s="74">
        <v>445</v>
      </c>
      <c r="F241" s="9">
        <f>SUM(F238:F240)</f>
        <v>393</v>
      </c>
      <c r="G241" s="9">
        <f>SUM(G238:G240)</f>
        <v>11.399999999999999</v>
      </c>
      <c r="H241" s="9">
        <f>-SUM(H238:H240)</f>
        <v>-10.23</v>
      </c>
      <c r="I241" s="90">
        <f t="shared" ref="I241:O241" si="35">SUM(I238:I240)</f>
        <v>66.7</v>
      </c>
      <c r="J241" s="9">
        <f t="shared" si="35"/>
        <v>145.45999999999998</v>
      </c>
      <c r="K241" s="9">
        <f t="shared" si="35"/>
        <v>73.05</v>
      </c>
      <c r="L241" s="9">
        <f t="shared" si="35"/>
        <v>2.7</v>
      </c>
      <c r="M241" s="9">
        <f t="shared" si="35"/>
        <v>0.34</v>
      </c>
      <c r="N241" s="9">
        <f t="shared" si="35"/>
        <v>0.26</v>
      </c>
      <c r="O241" s="43">
        <f t="shared" si="35"/>
        <v>0.51</v>
      </c>
    </row>
    <row r="242" spans="1:16" ht="15.75" thickBot="1" x14ac:dyDescent="0.3">
      <c r="A242" s="19"/>
      <c r="B242" s="20"/>
      <c r="C242" s="20"/>
      <c r="D242" s="21" t="s">
        <v>74</v>
      </c>
      <c r="E242" s="56">
        <v>1840</v>
      </c>
      <c r="F242" s="56">
        <v>1766.03</v>
      </c>
      <c r="G242" s="56">
        <v>49.17</v>
      </c>
      <c r="H242" s="56">
        <v>55.36</v>
      </c>
      <c r="I242" s="116">
        <v>285.24</v>
      </c>
      <c r="J242" s="22">
        <v>600.20000000000005</v>
      </c>
      <c r="K242" s="22">
        <v>222.14</v>
      </c>
      <c r="L242" s="22">
        <v>10.07</v>
      </c>
      <c r="M242" s="22">
        <v>1.3</v>
      </c>
      <c r="N242" s="22">
        <v>1.1399999999999999</v>
      </c>
      <c r="O242" s="23">
        <v>18.7</v>
      </c>
      <c r="P242" s="8"/>
    </row>
    <row r="245" spans="1:16" x14ac:dyDescent="0.25">
      <c r="I245" s="4"/>
    </row>
  </sheetData>
  <mergeCells count="30">
    <mergeCell ref="F200:I200"/>
    <mergeCell ref="J200:L200"/>
    <mergeCell ref="M200:O200"/>
    <mergeCell ref="F223:I223"/>
    <mergeCell ref="J223:L223"/>
    <mergeCell ref="M223:O223"/>
    <mergeCell ref="F151:I151"/>
    <mergeCell ref="J151:L151"/>
    <mergeCell ref="M151:O151"/>
    <mergeCell ref="F176:I176"/>
    <mergeCell ref="J176:L176"/>
    <mergeCell ref="M176:O176"/>
    <mergeCell ref="F101:I101"/>
    <mergeCell ref="J101:L101"/>
    <mergeCell ref="M101:O101"/>
    <mergeCell ref="F128:I128"/>
    <mergeCell ref="J128:L128"/>
    <mergeCell ref="M128:O128"/>
    <mergeCell ref="F51:I51"/>
    <mergeCell ref="J51:L51"/>
    <mergeCell ref="M51:O51"/>
    <mergeCell ref="F75:I75"/>
    <mergeCell ref="J75:L75"/>
    <mergeCell ref="M75:O75"/>
    <mergeCell ref="F6:I6"/>
    <mergeCell ref="J6:L6"/>
    <mergeCell ref="M6:O6"/>
    <mergeCell ref="F28:I28"/>
    <mergeCell ref="J28:L28"/>
    <mergeCell ref="M28:O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2021-10-15T06:46:19Z</dcterms:modified>
</cp:coreProperties>
</file>